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90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0ba\AC\Temp\"/>
    </mc:Choice>
  </mc:AlternateContent>
  <xr:revisionPtr revIDLastSave="0" documentId="8_{499ECA4C-0281-4A89-B9CA-AE1D96B5CA14}" xr6:coauthVersionLast="45" xr6:coauthVersionMax="45" xr10:uidLastSave="{00000000-0000-0000-0000-000000000000}"/>
  <bookViews>
    <workbookView xWindow="390" yWindow="390" windowWidth="15015" windowHeight="7425" firstSheet="2" activeTab="2" xr2:uid="{00000000-000D-0000-FFFF-FFFF00000000}"/>
  </bookViews>
  <sheets>
    <sheet name="Blad2" sheetId="4" r:id="rId1"/>
    <sheet name="Blad1" sheetId="3" r:id="rId2"/>
    <sheet name="HadCRUT.4.6.0.0.monthly_ns_ (2)" sheetId="2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S131" i="2" l="1"/>
  <c r="ES119" i="2"/>
  <c r="ES109" i="2"/>
  <c r="ES98" i="2"/>
  <c r="ES88" i="2"/>
  <c r="ES78" i="2"/>
  <c r="ES67" i="2"/>
  <c r="ES56" i="2"/>
  <c r="ES45" i="2"/>
  <c r="ES36" i="2"/>
  <c r="ES25" i="2"/>
  <c r="ES13" i="2"/>
  <c r="ES4" i="2"/>
  <c r="ER131" i="2"/>
  <c r="ER119" i="2"/>
  <c r="ER109" i="2"/>
  <c r="ER98" i="2"/>
  <c r="ER88" i="2"/>
  <c r="ER78" i="2"/>
  <c r="ER67" i="2"/>
  <c r="ER56" i="2"/>
  <c r="ER45" i="2"/>
  <c r="ER36" i="2"/>
  <c r="ER25" i="2"/>
  <c r="ER13" i="2"/>
  <c r="ER4" i="2"/>
  <c r="EQ119" i="2"/>
  <c r="ET119" i="2" s="1"/>
  <c r="EQ98" i="2"/>
  <c r="ET98" i="2" s="1"/>
  <c r="EQ78" i="2"/>
  <c r="ET78" i="2" s="1"/>
  <c r="EQ56" i="2"/>
  <c r="ET56" i="2" s="1"/>
  <c r="EQ36" i="2"/>
  <c r="ET36" i="2" s="1"/>
  <c r="EQ13" i="2"/>
  <c r="ET13" i="2" s="1"/>
  <c r="EQ131" i="2"/>
  <c r="ET131" i="2" s="1"/>
  <c r="EQ109" i="2"/>
  <c r="ET109" i="2" s="1"/>
  <c r="EQ88" i="2"/>
  <c r="ET88" i="2" s="1"/>
  <c r="EQ67" i="2"/>
  <c r="ET67" i="2" s="1"/>
  <c r="EQ45" i="2"/>
  <c r="ET45" i="2" s="1"/>
  <c r="EQ4" i="2"/>
  <c r="ET4" i="2" s="1"/>
  <c r="EQ25" i="2"/>
  <c r="ET25" i="2" s="1"/>
  <c r="CX131" i="2" l="1"/>
  <c r="DZ6" i="2" l="1"/>
  <c r="DY6" i="2"/>
  <c r="DX6" i="2"/>
  <c r="DZ5" i="2"/>
  <c r="DY5" i="2"/>
  <c r="DX5" i="2"/>
  <c r="DZ4" i="2"/>
  <c r="DY4" i="2"/>
  <c r="DX4" i="2"/>
  <c r="DZ3" i="2"/>
  <c r="DY3" i="2"/>
  <c r="DX3" i="2"/>
  <c r="DZ2" i="2"/>
  <c r="DY2" i="2"/>
  <c r="DX2" i="2"/>
  <c r="DW6" i="2"/>
  <c r="EA6" i="2" s="1"/>
  <c r="DW5" i="2"/>
  <c r="EA5" i="2" s="1"/>
  <c r="DW4" i="2"/>
  <c r="EA4" i="2" s="1"/>
  <c r="DW3" i="2"/>
  <c r="EA3" i="2" s="1"/>
  <c r="DW2" i="2"/>
  <c r="EA2" i="2" s="1"/>
  <c r="DQ6" i="2"/>
  <c r="DP6" i="2"/>
  <c r="DO6" i="2"/>
  <c r="DQ5" i="2"/>
  <c r="DP5" i="2"/>
  <c r="DO5" i="2"/>
  <c r="DQ4" i="2"/>
  <c r="DP4" i="2"/>
  <c r="DO4" i="2"/>
  <c r="DQ3" i="2"/>
  <c r="DP3" i="2"/>
  <c r="DO3" i="2"/>
  <c r="DQ2" i="2"/>
  <c r="DP2" i="2"/>
  <c r="DO2" i="2"/>
  <c r="DN6" i="2"/>
  <c r="DR6" i="2" s="1"/>
  <c r="DN5" i="2"/>
  <c r="DR5" i="2" s="1"/>
  <c r="DN4" i="2"/>
  <c r="DR4" i="2" s="1"/>
  <c r="DN3" i="2"/>
  <c r="DR3" i="2" s="1"/>
  <c r="DN2" i="2"/>
  <c r="DR2" i="2" s="1"/>
  <c r="DH119" i="2" l="1"/>
  <c r="DH98" i="2"/>
  <c r="DH78" i="2"/>
  <c r="DH56" i="2"/>
  <c r="DH36" i="2"/>
  <c r="DH131" i="2"/>
  <c r="DH109" i="2"/>
  <c r="DH88" i="2"/>
  <c r="DH67" i="2"/>
  <c r="DH45" i="2"/>
  <c r="DI131" i="2"/>
  <c r="DI119" i="2"/>
  <c r="DI109" i="2"/>
  <c r="DI98" i="2"/>
  <c r="DI88" i="2"/>
  <c r="DI78" i="2"/>
  <c r="DI67" i="2"/>
  <c r="DI56" i="2"/>
  <c r="DI45" i="2"/>
  <c r="DI36" i="2"/>
  <c r="DC119" i="2"/>
  <c r="DC98" i="2"/>
  <c r="DC78" i="2"/>
  <c r="DC56" i="2"/>
  <c r="DC36" i="2"/>
  <c r="DC13" i="2"/>
  <c r="DC131" i="2"/>
  <c r="DC109" i="2"/>
  <c r="DC88" i="2"/>
  <c r="DC67" i="2"/>
  <c r="DC45" i="2"/>
  <c r="DC25" i="2"/>
  <c r="DC4" i="2"/>
  <c r="DD131" i="2"/>
  <c r="DD119" i="2"/>
  <c r="DD109" i="2"/>
  <c r="DD98" i="2"/>
  <c r="DD88" i="2"/>
  <c r="DD78" i="2"/>
  <c r="DD67" i="2"/>
  <c r="DD56" i="2"/>
  <c r="DD45" i="2"/>
  <c r="DD36" i="2"/>
  <c r="DD25" i="2"/>
  <c r="DD13" i="2"/>
  <c r="DD4" i="2"/>
  <c r="CX119" i="2"/>
  <c r="CX109" i="2"/>
  <c r="CX98" i="2"/>
  <c r="CX88" i="2"/>
  <c r="CX78" i="2"/>
  <c r="CX67" i="2"/>
  <c r="CX56" i="2"/>
  <c r="CX45" i="2"/>
  <c r="CX36" i="2"/>
  <c r="CX25" i="2"/>
  <c r="CX13" i="2"/>
  <c r="CX4" i="2"/>
  <c r="CY131" i="2"/>
  <c r="CY119" i="2"/>
  <c r="CY109" i="2"/>
  <c r="CY98" i="2"/>
  <c r="CY88" i="2"/>
  <c r="CY78" i="2"/>
  <c r="CY67" i="2"/>
  <c r="CY56" i="2"/>
  <c r="CY45" i="2"/>
  <c r="CY36" i="2"/>
  <c r="CY25" i="2"/>
  <c r="CY13" i="2"/>
  <c r="CY4" i="2"/>
  <c r="DI4" i="2" l="1"/>
  <c r="DI13" i="2"/>
  <c r="DI25" i="2"/>
  <c r="DH4" i="2"/>
  <c r="DH13" i="2"/>
  <c r="DH25" i="2"/>
  <c r="CS119" i="2"/>
  <c r="CS98" i="2"/>
  <c r="CS78" i="2"/>
  <c r="CS56" i="2"/>
  <c r="CS36" i="2"/>
  <c r="CS13" i="2"/>
  <c r="CT131" i="2"/>
  <c r="CS131" i="2"/>
  <c r="CT119" i="2"/>
  <c r="CT109" i="2"/>
  <c r="CS109" i="2"/>
  <c r="CT98" i="2"/>
  <c r="CT88" i="2"/>
  <c r="CS88" i="2"/>
  <c r="CT78" i="2"/>
  <c r="CT67" i="2"/>
  <c r="CS67" i="2"/>
  <c r="CT56" i="2"/>
  <c r="CT45" i="2"/>
  <c r="CS45" i="2"/>
  <c r="CR10" i="2" s="1"/>
  <c r="CT36" i="2"/>
  <c r="CT25" i="2"/>
  <c r="CS25" i="2"/>
  <c r="CT13" i="2"/>
  <c r="CT4" i="2"/>
  <c r="CS4" i="2"/>
  <c r="CN131" i="2"/>
  <c r="CM131" i="2"/>
  <c r="CN119" i="2"/>
  <c r="CM119" i="2"/>
  <c r="CN109" i="2"/>
  <c r="CM109" i="2"/>
  <c r="CN98" i="2"/>
  <c r="CM98" i="2"/>
  <c r="CN88" i="2"/>
  <c r="CM88" i="2"/>
  <c r="CN78" i="2"/>
  <c r="CM78" i="2"/>
  <c r="CN67" i="2"/>
  <c r="CM67" i="2"/>
  <c r="CN56" i="2"/>
  <c r="CM56" i="2"/>
  <c r="CN45" i="2"/>
  <c r="CM45" i="2"/>
  <c r="CL10" i="2" s="1"/>
  <c r="CN36" i="2"/>
  <c r="CM36" i="2"/>
  <c r="CL7" i="2" s="1"/>
  <c r="CN25" i="2"/>
  <c r="CM25" i="2"/>
  <c r="CN13" i="2"/>
  <c r="CM13" i="2"/>
  <c r="CN4" i="2"/>
  <c r="CM4" i="2"/>
  <c r="CR4" i="2"/>
  <c r="CL4" i="2"/>
  <c r="CJ141" i="2"/>
  <c r="CI141" i="2"/>
  <c r="CJ120" i="2"/>
  <c r="CI120" i="2"/>
  <c r="CJ119" i="2"/>
  <c r="CI119" i="2"/>
  <c r="CJ118" i="2"/>
  <c r="CI118" i="2"/>
  <c r="CJ99" i="2"/>
  <c r="CI99" i="2"/>
  <c r="CJ98" i="2"/>
  <c r="CI98" i="2"/>
  <c r="CJ97" i="2"/>
  <c r="CI97" i="2"/>
  <c r="CJ79" i="2"/>
  <c r="CI79" i="2"/>
  <c r="CJ78" i="2"/>
  <c r="CI78" i="2"/>
  <c r="CJ77" i="2"/>
  <c r="CI77" i="2"/>
  <c r="CJ57" i="2"/>
  <c r="CI57" i="2"/>
  <c r="CJ56" i="2"/>
  <c r="CI56" i="2"/>
  <c r="CJ55" i="2"/>
  <c r="CI55" i="2"/>
  <c r="CJ37" i="2"/>
  <c r="CI37" i="2"/>
  <c r="CJ36" i="2"/>
  <c r="CI36" i="2"/>
  <c r="CJ35" i="2"/>
  <c r="CI35" i="2"/>
  <c r="CJ14" i="2"/>
  <c r="CI14" i="2"/>
  <c r="CJ13" i="2"/>
  <c r="CI13" i="2"/>
  <c r="CI12" i="2"/>
  <c r="CJ12" i="2"/>
  <c r="CJ132" i="2"/>
  <c r="CI132" i="2"/>
  <c r="CJ131" i="2"/>
  <c r="CI131" i="2"/>
  <c r="CJ130" i="2"/>
  <c r="CI130" i="2"/>
  <c r="CJ110" i="2"/>
  <c r="CI110" i="2"/>
  <c r="CJ109" i="2"/>
  <c r="CI109" i="2"/>
  <c r="CJ108" i="2"/>
  <c r="CI108" i="2"/>
  <c r="CJ89" i="2"/>
  <c r="CI89" i="2"/>
  <c r="CJ88" i="2"/>
  <c r="CI88" i="2"/>
  <c r="CJ87" i="2"/>
  <c r="CI87" i="2"/>
  <c r="CJ68" i="2"/>
  <c r="CI68" i="2"/>
  <c r="CJ67" i="2"/>
  <c r="CI67" i="2"/>
  <c r="CJ66" i="2"/>
  <c r="CI66" i="2"/>
  <c r="CJ46" i="2"/>
  <c r="CI46" i="2"/>
  <c r="CJ45" i="2"/>
  <c r="CI45" i="2"/>
  <c r="CJ44" i="2"/>
  <c r="CI44" i="2"/>
  <c r="CJ26" i="2"/>
  <c r="CI26" i="2"/>
  <c r="CJ25" i="2"/>
  <c r="CI25" i="2"/>
  <c r="CJ24" i="2"/>
  <c r="CI24" i="2"/>
  <c r="CJ5" i="2"/>
  <c r="CI5" i="2"/>
  <c r="CJ4" i="2"/>
  <c r="CI4" i="2"/>
  <c r="CI3" i="2"/>
  <c r="CJ3" i="2"/>
  <c r="BZ14" i="2"/>
  <c r="BY14" i="2"/>
  <c r="BZ13" i="2"/>
  <c r="BY13" i="2"/>
  <c r="BZ12" i="2"/>
  <c r="BY12" i="2"/>
  <c r="BZ37" i="2"/>
  <c r="BY37" i="2"/>
  <c r="BZ36" i="2"/>
  <c r="BY36" i="2"/>
  <c r="BZ35" i="2"/>
  <c r="BY35" i="2"/>
  <c r="BZ57" i="2"/>
  <c r="BY57" i="2"/>
  <c r="BZ56" i="2"/>
  <c r="BY56" i="2"/>
  <c r="BZ55" i="2"/>
  <c r="BY55" i="2"/>
  <c r="BZ79" i="2"/>
  <c r="BY79" i="2"/>
  <c r="BZ78" i="2"/>
  <c r="BY78" i="2"/>
  <c r="BZ77" i="2"/>
  <c r="BY77" i="2"/>
  <c r="BZ99" i="2"/>
  <c r="BY99" i="2"/>
  <c r="BZ98" i="2"/>
  <c r="BY98" i="2"/>
  <c r="BZ97" i="2"/>
  <c r="BY97" i="2"/>
  <c r="BZ120" i="2"/>
  <c r="BY120" i="2"/>
  <c r="BZ119" i="2"/>
  <c r="BY119" i="2"/>
  <c r="BZ118" i="2"/>
  <c r="BY118" i="2"/>
  <c r="BZ141" i="2"/>
  <c r="BY141" i="2"/>
  <c r="BT141" i="2"/>
  <c r="BS141" i="2"/>
  <c r="BT120" i="2"/>
  <c r="BS120" i="2"/>
  <c r="BT119" i="2"/>
  <c r="BS119" i="2"/>
  <c r="BT118" i="2"/>
  <c r="BS118" i="2"/>
  <c r="BT99" i="2"/>
  <c r="BS99" i="2"/>
  <c r="BT98" i="2"/>
  <c r="BS98" i="2"/>
  <c r="BT97" i="2"/>
  <c r="BS97" i="2"/>
  <c r="BT79" i="2"/>
  <c r="BS79" i="2"/>
  <c r="BT78" i="2"/>
  <c r="BS78" i="2"/>
  <c r="BT77" i="2"/>
  <c r="BS77" i="2"/>
  <c r="BT57" i="2"/>
  <c r="BS57" i="2"/>
  <c r="BT56" i="2"/>
  <c r="BS56" i="2"/>
  <c r="BT55" i="2"/>
  <c r="BS55" i="2"/>
  <c r="BT37" i="2"/>
  <c r="BS37" i="2"/>
  <c r="BT36" i="2"/>
  <c r="BS36" i="2"/>
  <c r="BT35" i="2"/>
  <c r="BS35" i="2"/>
  <c r="BT14" i="2"/>
  <c r="BS14" i="2"/>
  <c r="BT13" i="2"/>
  <c r="BS13" i="2"/>
  <c r="BT12" i="2"/>
  <c r="BS12" i="2"/>
  <c r="CD141" i="2"/>
  <c r="CC141" i="2"/>
  <c r="CD132" i="2"/>
  <c r="CC132" i="2"/>
  <c r="CD131" i="2"/>
  <c r="CC131" i="2"/>
  <c r="CD130" i="2"/>
  <c r="CC130" i="2"/>
  <c r="CD120" i="2"/>
  <c r="CC120" i="2"/>
  <c r="CD119" i="2"/>
  <c r="CC119" i="2"/>
  <c r="CD118" i="2"/>
  <c r="CC118" i="2"/>
  <c r="CD110" i="2"/>
  <c r="CC110" i="2"/>
  <c r="CD109" i="2"/>
  <c r="CC109" i="2"/>
  <c r="CD108" i="2"/>
  <c r="CC108" i="2"/>
  <c r="CD99" i="2"/>
  <c r="CC99" i="2"/>
  <c r="CD98" i="2"/>
  <c r="CC98" i="2"/>
  <c r="CD97" i="2"/>
  <c r="CC97" i="2"/>
  <c r="CD89" i="2"/>
  <c r="CC89" i="2"/>
  <c r="CD88" i="2"/>
  <c r="CC88" i="2"/>
  <c r="CD87" i="2"/>
  <c r="CC87" i="2"/>
  <c r="CD79" i="2"/>
  <c r="CC79" i="2"/>
  <c r="CD78" i="2"/>
  <c r="CC78" i="2"/>
  <c r="CD77" i="2"/>
  <c r="CC77" i="2"/>
  <c r="CD68" i="2"/>
  <c r="CC68" i="2"/>
  <c r="CD67" i="2"/>
  <c r="CC67" i="2"/>
  <c r="CD66" i="2"/>
  <c r="CC66" i="2"/>
  <c r="CD57" i="2"/>
  <c r="CC57" i="2"/>
  <c r="CD56" i="2"/>
  <c r="CC56" i="2"/>
  <c r="CD55" i="2"/>
  <c r="CC55" i="2"/>
  <c r="CD46" i="2"/>
  <c r="CC46" i="2"/>
  <c r="CD45" i="2"/>
  <c r="CC45" i="2"/>
  <c r="CD44" i="2"/>
  <c r="CC44" i="2"/>
  <c r="CD37" i="2"/>
  <c r="CC37" i="2"/>
  <c r="CD36" i="2"/>
  <c r="CC36" i="2"/>
  <c r="CD35" i="2"/>
  <c r="CC35" i="2"/>
  <c r="CD26" i="2"/>
  <c r="CC26" i="2"/>
  <c r="CD25" i="2"/>
  <c r="CC25" i="2"/>
  <c r="CD24" i="2"/>
  <c r="CC24" i="2"/>
  <c r="CD14" i="2"/>
  <c r="CC14" i="2"/>
  <c r="CD13" i="2"/>
  <c r="CC13" i="2"/>
  <c r="CD12" i="2"/>
  <c r="CC12" i="2"/>
  <c r="CD5" i="2"/>
  <c r="CC5" i="2"/>
  <c r="CD4" i="2"/>
  <c r="CC4" i="2"/>
  <c r="CD3" i="2"/>
  <c r="CC3" i="2"/>
  <c r="CH7" i="2"/>
  <c r="CB7" i="2"/>
  <c r="CH4" i="2"/>
  <c r="CB4" i="2"/>
  <c r="BZ132" i="2"/>
  <c r="BY132" i="2"/>
  <c r="BZ131" i="2"/>
  <c r="BY131" i="2"/>
  <c r="BZ130" i="2"/>
  <c r="BY130" i="2"/>
  <c r="BZ110" i="2"/>
  <c r="BY110" i="2"/>
  <c r="BZ109" i="2"/>
  <c r="BY109" i="2"/>
  <c r="BZ108" i="2"/>
  <c r="BY108" i="2"/>
  <c r="BZ89" i="2"/>
  <c r="BY89" i="2"/>
  <c r="BZ88" i="2"/>
  <c r="BY88" i="2"/>
  <c r="BZ87" i="2"/>
  <c r="BY87" i="2"/>
  <c r="BZ68" i="2"/>
  <c r="BY68" i="2"/>
  <c r="BZ67" i="2"/>
  <c r="BY67" i="2"/>
  <c r="BZ66" i="2"/>
  <c r="BY66" i="2"/>
  <c r="BZ46" i="2"/>
  <c r="BY46" i="2"/>
  <c r="BZ45" i="2"/>
  <c r="BY45" i="2"/>
  <c r="BZ44" i="2"/>
  <c r="BY44" i="2"/>
  <c r="BX7" i="2" s="1"/>
  <c r="BZ26" i="2"/>
  <c r="BY26" i="2"/>
  <c r="BZ25" i="2"/>
  <c r="BY25" i="2"/>
  <c r="BZ24" i="2"/>
  <c r="BY24" i="2"/>
  <c r="BZ5" i="2"/>
  <c r="BY5" i="2"/>
  <c r="BZ4" i="2"/>
  <c r="BY4" i="2"/>
  <c r="BT132" i="2"/>
  <c r="BS132" i="2"/>
  <c r="BT131" i="2"/>
  <c r="BS131" i="2"/>
  <c r="BT130" i="2"/>
  <c r="BS130" i="2"/>
  <c r="BT110" i="2"/>
  <c r="BS110" i="2"/>
  <c r="BT109" i="2"/>
  <c r="BS109" i="2"/>
  <c r="BT108" i="2"/>
  <c r="BS108" i="2"/>
  <c r="BT89" i="2"/>
  <c r="BS89" i="2"/>
  <c r="BT88" i="2"/>
  <c r="BS88" i="2"/>
  <c r="BT87" i="2"/>
  <c r="BS87" i="2"/>
  <c r="BT68" i="2"/>
  <c r="BS68" i="2"/>
  <c r="BT67" i="2"/>
  <c r="BS67" i="2"/>
  <c r="BT66" i="2"/>
  <c r="BS66" i="2"/>
  <c r="BT46" i="2"/>
  <c r="BS46" i="2"/>
  <c r="BT45" i="2"/>
  <c r="BS45" i="2"/>
  <c r="BT44" i="2"/>
  <c r="BS44" i="2"/>
  <c r="BR7" i="2" s="1"/>
  <c r="BT26" i="2"/>
  <c r="BS26" i="2"/>
  <c r="BT25" i="2"/>
  <c r="BS25" i="2"/>
  <c r="BT24" i="2"/>
  <c r="BS24" i="2"/>
  <c r="BT5" i="2"/>
  <c r="BS5" i="2"/>
  <c r="BT4" i="2"/>
  <c r="BS4" i="2"/>
  <c r="BZ3" i="2"/>
  <c r="BY3" i="2"/>
  <c r="BX4" i="2" s="1"/>
  <c r="BT3" i="2"/>
  <c r="BS3" i="2"/>
  <c r="BR4" i="2" s="1"/>
  <c r="BP141" i="2"/>
  <c r="BO141" i="2"/>
  <c r="BJ141" i="2"/>
  <c r="BI141" i="2"/>
  <c r="BP120" i="2"/>
  <c r="BO120" i="2"/>
  <c r="BP119" i="2"/>
  <c r="BO119" i="2"/>
  <c r="BP118" i="2"/>
  <c r="BO118" i="2"/>
  <c r="BP99" i="2"/>
  <c r="BO99" i="2"/>
  <c r="BP98" i="2"/>
  <c r="BO98" i="2"/>
  <c r="BP97" i="2"/>
  <c r="BO97" i="2"/>
  <c r="BP79" i="2"/>
  <c r="BO79" i="2"/>
  <c r="BP78" i="2"/>
  <c r="BO78" i="2"/>
  <c r="BP77" i="2"/>
  <c r="BO77" i="2"/>
  <c r="BP57" i="2"/>
  <c r="BO57" i="2"/>
  <c r="BP56" i="2"/>
  <c r="BO56" i="2"/>
  <c r="BP55" i="2"/>
  <c r="BO55" i="2"/>
  <c r="BN7" i="2" s="1"/>
  <c r="BP37" i="2"/>
  <c r="BO37" i="2"/>
  <c r="BP36" i="2"/>
  <c r="BO36" i="2"/>
  <c r="BP35" i="2"/>
  <c r="BO35" i="2"/>
  <c r="BP14" i="2"/>
  <c r="BO14" i="2"/>
  <c r="BP13" i="2"/>
  <c r="BO13" i="2"/>
  <c r="BO12" i="2"/>
  <c r="BP12" i="2"/>
  <c r="BJ120" i="2"/>
  <c r="BJ119" i="2"/>
  <c r="BJ118" i="2"/>
  <c r="BJ99" i="2"/>
  <c r="BJ98" i="2"/>
  <c r="BJ97" i="2"/>
  <c r="BJ79" i="2"/>
  <c r="BJ78" i="2"/>
  <c r="BJ77" i="2"/>
  <c r="BJ57" i="2"/>
  <c r="BJ56" i="2"/>
  <c r="BJ55" i="2"/>
  <c r="BJ37" i="2"/>
  <c r="BJ36" i="2"/>
  <c r="BJ35" i="2"/>
  <c r="BJ14" i="2"/>
  <c r="BJ13" i="2"/>
  <c r="BJ12" i="2"/>
  <c r="BI120" i="2"/>
  <c r="BI119" i="2"/>
  <c r="BI118" i="2"/>
  <c r="BI99" i="2"/>
  <c r="BI98" i="2"/>
  <c r="BI97" i="2"/>
  <c r="BI79" i="2"/>
  <c r="BI78" i="2"/>
  <c r="BI77" i="2"/>
  <c r="BI57" i="2"/>
  <c r="BI56" i="2"/>
  <c r="BI55" i="2"/>
  <c r="BH7" i="2" s="1"/>
  <c r="BI37" i="2"/>
  <c r="BI36" i="2"/>
  <c r="BI35" i="2"/>
  <c r="BI12" i="2"/>
  <c r="BI14" i="2"/>
  <c r="BI13" i="2"/>
  <c r="BE132" i="2"/>
  <c r="BE131" i="2"/>
  <c r="BE130" i="2"/>
  <c r="BE110" i="2"/>
  <c r="BE109" i="2"/>
  <c r="BE108" i="2"/>
  <c r="BE89" i="2"/>
  <c r="BE88" i="2"/>
  <c r="BE87" i="2"/>
  <c r="BE68" i="2"/>
  <c r="BE67" i="2"/>
  <c r="BE66" i="2"/>
  <c r="BE46" i="2"/>
  <c r="BE45" i="2"/>
  <c r="BE44" i="2"/>
  <c r="BE26" i="2"/>
  <c r="BE25" i="2"/>
  <c r="BE24" i="2"/>
  <c r="BE5" i="2"/>
  <c r="BE4" i="2"/>
  <c r="BE3" i="2"/>
  <c r="BF132" i="2"/>
  <c r="BF131" i="2"/>
  <c r="BF130" i="2"/>
  <c r="BF110" i="2"/>
  <c r="BF109" i="2"/>
  <c r="BF108" i="2"/>
  <c r="BF89" i="2"/>
  <c r="BF88" i="2"/>
  <c r="BF87" i="2"/>
  <c r="BF68" i="2"/>
  <c r="BF67" i="2"/>
  <c r="BF66" i="2"/>
  <c r="BF46" i="2"/>
  <c r="BF45" i="2"/>
  <c r="BF44" i="2"/>
  <c r="BF26" i="2"/>
  <c r="BF25" i="2"/>
  <c r="BF24" i="2"/>
  <c r="BF5" i="2"/>
  <c r="BF4" i="2"/>
  <c r="BF3" i="2"/>
  <c r="AZ3" i="2"/>
  <c r="AZ132" i="2"/>
  <c r="AZ131" i="2"/>
  <c r="AZ130" i="2"/>
  <c r="AZ110" i="2"/>
  <c r="AZ109" i="2"/>
  <c r="AZ108" i="2"/>
  <c r="AZ89" i="2"/>
  <c r="AZ88" i="2"/>
  <c r="AZ87" i="2"/>
  <c r="AZ68" i="2"/>
  <c r="AZ67" i="2"/>
  <c r="AZ66" i="2"/>
  <c r="AZ46" i="2"/>
  <c r="AZ45" i="2"/>
  <c r="AZ44" i="2"/>
  <c r="AZ26" i="2"/>
  <c r="AZ25" i="2"/>
  <c r="AZ24" i="2"/>
  <c r="AZ5" i="2"/>
  <c r="AZ4" i="2"/>
  <c r="AY132" i="2"/>
  <c r="AY131" i="2"/>
  <c r="AY130" i="2"/>
  <c r="AY110" i="2"/>
  <c r="AY109" i="2"/>
  <c r="AY108" i="2"/>
  <c r="AY89" i="2"/>
  <c r="AY88" i="2"/>
  <c r="AY87" i="2"/>
  <c r="AY68" i="2"/>
  <c r="AY67" i="2"/>
  <c r="AY66" i="2"/>
  <c r="AY46" i="2"/>
  <c r="AY45" i="2"/>
  <c r="AY44" i="2"/>
  <c r="AX7" i="2" s="1"/>
  <c r="AY26" i="2"/>
  <c r="AY25" i="2"/>
  <c r="AY24" i="2"/>
  <c r="AY5" i="2"/>
  <c r="AY4" i="2"/>
  <c r="AY3" i="2"/>
  <c r="AX4" i="2" s="1"/>
  <c r="AU14" i="2"/>
  <c r="AT14" i="2"/>
  <c r="AU13" i="2"/>
  <c r="AT13" i="2"/>
  <c r="AU12" i="2"/>
  <c r="AT12" i="2"/>
  <c r="AU11" i="2"/>
  <c r="AT11" i="2"/>
  <c r="AU10" i="2"/>
  <c r="AT10" i="2"/>
  <c r="AU9" i="2"/>
  <c r="AT9" i="2"/>
  <c r="AU8" i="2"/>
  <c r="AT8" i="2"/>
  <c r="AU7" i="2"/>
  <c r="AT7" i="2"/>
  <c r="AU6" i="2"/>
  <c r="AT6" i="2"/>
  <c r="AU5" i="2"/>
  <c r="AT5" i="2"/>
  <c r="AU4" i="2"/>
  <c r="AT4" i="2"/>
  <c r="AU3" i="2"/>
  <c r="AT3" i="2"/>
  <c r="AS14" i="2"/>
  <c r="AS13" i="2"/>
  <c r="AS12" i="2"/>
  <c r="AS11" i="2"/>
  <c r="AS10" i="2"/>
  <c r="AS9" i="2"/>
  <c r="AS8" i="2"/>
  <c r="AS7" i="2"/>
  <c r="AS6" i="2"/>
  <c r="AS5" i="2"/>
  <c r="AS4" i="2"/>
  <c r="AS3" i="2"/>
  <c r="AS2" i="2"/>
  <c r="AU2" i="2"/>
  <c r="AT2" i="2"/>
  <c r="BD4" i="2" l="1"/>
  <c r="BD7" i="2"/>
  <c r="BH4" i="2"/>
  <c r="BN4" i="2"/>
  <c r="CR7" i="2"/>
  <c r="AH141" i="2"/>
  <c r="AH140" i="2"/>
  <c r="AH139" i="2"/>
  <c r="AH138" i="2"/>
  <c r="AH137" i="2"/>
  <c r="AH136" i="2"/>
  <c r="AH135" i="2"/>
  <c r="AH134" i="2"/>
  <c r="AH133" i="2"/>
  <c r="AH132" i="2"/>
  <c r="AH131" i="2"/>
  <c r="AH130" i="2"/>
  <c r="AH129" i="2"/>
  <c r="AH128" i="2"/>
  <c r="AH127" i="2"/>
  <c r="AH126" i="2"/>
  <c r="AH125" i="2"/>
  <c r="AH124" i="2"/>
  <c r="AH123" i="2"/>
  <c r="AH122" i="2"/>
  <c r="AH121" i="2"/>
  <c r="AH120" i="2"/>
  <c r="AH119" i="2"/>
  <c r="AH118" i="2"/>
  <c r="AH117" i="2"/>
  <c r="AH116" i="2"/>
  <c r="AH115" i="2"/>
  <c r="AH114" i="2"/>
  <c r="AH113" i="2"/>
  <c r="AH112" i="2"/>
  <c r="AH111" i="2"/>
  <c r="AH110" i="2"/>
  <c r="AH109" i="2"/>
  <c r="AH108" i="2"/>
  <c r="AH107" i="2"/>
  <c r="AH106" i="2"/>
  <c r="AH105" i="2"/>
  <c r="AH104" i="2"/>
  <c r="AH103" i="2"/>
  <c r="AH102" i="2"/>
  <c r="AH101" i="2"/>
  <c r="AH100" i="2"/>
  <c r="AH99" i="2"/>
  <c r="AH98" i="2"/>
  <c r="AH97" i="2"/>
  <c r="AH96" i="2"/>
  <c r="AH95" i="2"/>
  <c r="AH94" i="2"/>
  <c r="AH93" i="2"/>
  <c r="AH92" i="2"/>
  <c r="AH91" i="2"/>
  <c r="AH90" i="2"/>
  <c r="AH89" i="2"/>
  <c r="AH88" i="2"/>
  <c r="AH87" i="2"/>
  <c r="AH86" i="2"/>
  <c r="AH85" i="2"/>
  <c r="AH84" i="2"/>
  <c r="AH83" i="2"/>
  <c r="AH82" i="2"/>
  <c r="AH81" i="2"/>
  <c r="AH80" i="2"/>
  <c r="AH79" i="2"/>
  <c r="AH78" i="2"/>
  <c r="AH77" i="2"/>
  <c r="AH76" i="2"/>
  <c r="AH75" i="2"/>
  <c r="AH74" i="2"/>
  <c r="AH73" i="2"/>
  <c r="AH72" i="2"/>
  <c r="AH71" i="2"/>
  <c r="AH70" i="2"/>
  <c r="AH69" i="2"/>
  <c r="AH68" i="2"/>
  <c r="AH67" i="2"/>
  <c r="AH66" i="2"/>
  <c r="AH65" i="2"/>
  <c r="AH64" i="2"/>
  <c r="AH63" i="2"/>
  <c r="AH62" i="2"/>
  <c r="AH61" i="2"/>
  <c r="AH60" i="2"/>
  <c r="AH59" i="2"/>
  <c r="AH58" i="2"/>
  <c r="AH57" i="2"/>
  <c r="AH56" i="2"/>
  <c r="AH55" i="2"/>
  <c r="AH54" i="2"/>
  <c r="AH53" i="2"/>
  <c r="AH52" i="2"/>
  <c r="AH51" i="2"/>
  <c r="AH50" i="2"/>
  <c r="AH49" i="2"/>
  <c r="AH48" i="2"/>
  <c r="AH47" i="2"/>
  <c r="AH46" i="2"/>
  <c r="AH45" i="2"/>
  <c r="AH44" i="2"/>
  <c r="AH43" i="2"/>
  <c r="AH42" i="2"/>
  <c r="AH41" i="2"/>
  <c r="AH40" i="2"/>
  <c r="AH39" i="2"/>
  <c r="AH38" i="2"/>
  <c r="AH37" i="2"/>
  <c r="AH36" i="2"/>
  <c r="AH35" i="2"/>
  <c r="AH34" i="2"/>
  <c r="AH33" i="2"/>
  <c r="AH32" i="2"/>
  <c r="AH31" i="2"/>
  <c r="AH30" i="2"/>
  <c r="AH29" i="2"/>
  <c r="AH28" i="2"/>
  <c r="AH27" i="2"/>
  <c r="AH26" i="2"/>
  <c r="AH25" i="2"/>
  <c r="AH24" i="2"/>
  <c r="AH23" i="2"/>
  <c r="AH22" i="2"/>
  <c r="AH21" i="2"/>
  <c r="AH20" i="2"/>
  <c r="AH19" i="2"/>
  <c r="AH18" i="2"/>
  <c r="AH17" i="2"/>
  <c r="AH16" i="2"/>
  <c r="AH15" i="2"/>
  <c r="AH14" i="2"/>
  <c r="AH13" i="2"/>
  <c r="AH12" i="2"/>
  <c r="AH11" i="2"/>
  <c r="AH10" i="2"/>
  <c r="AH9" i="2"/>
  <c r="AH8" i="2"/>
  <c r="AH7" i="2"/>
  <c r="AH6" i="2"/>
  <c r="AH5" i="2"/>
  <c r="AH4" i="2"/>
  <c r="AH3" i="2"/>
  <c r="AH2" i="2"/>
  <c r="AG171" i="2"/>
  <c r="AG170" i="2"/>
  <c r="AG169" i="2"/>
  <c r="AG168" i="2"/>
  <c r="AG167" i="2"/>
  <c r="AG166" i="2"/>
  <c r="AG165" i="2"/>
  <c r="AG164" i="2"/>
  <c r="AG163" i="2"/>
  <c r="AG162" i="2"/>
  <c r="AG161" i="2"/>
  <c r="AG160" i="2"/>
  <c r="AG159" i="2"/>
  <c r="AG158" i="2"/>
  <c r="AG157" i="2"/>
  <c r="AG156" i="2"/>
  <c r="AG155" i="2"/>
  <c r="AG154" i="2"/>
  <c r="AG153" i="2"/>
  <c r="AG152" i="2"/>
  <c r="AG151" i="2"/>
  <c r="AG150" i="2"/>
  <c r="AG149" i="2"/>
  <c r="AG148" i="2"/>
  <c r="AG147" i="2"/>
  <c r="AG146" i="2"/>
  <c r="AG145" i="2"/>
  <c r="AG144" i="2"/>
  <c r="AG143" i="2"/>
  <c r="AG142" i="2"/>
  <c r="AG141" i="2"/>
  <c r="AG140" i="2"/>
  <c r="AG139" i="2"/>
  <c r="AG138" i="2"/>
  <c r="AG137" i="2"/>
  <c r="AG136" i="2"/>
  <c r="AG135" i="2"/>
  <c r="AG134" i="2"/>
  <c r="AG133" i="2"/>
  <c r="AG132" i="2"/>
  <c r="AG131" i="2"/>
  <c r="AG130" i="2"/>
  <c r="AG129" i="2"/>
  <c r="AG128" i="2"/>
  <c r="AG127" i="2"/>
  <c r="AG126" i="2"/>
  <c r="AG125" i="2"/>
  <c r="AG124" i="2"/>
  <c r="AG123" i="2"/>
  <c r="AG122" i="2"/>
  <c r="AG121" i="2"/>
  <c r="AG120" i="2"/>
  <c r="AG119" i="2"/>
  <c r="AG118" i="2"/>
  <c r="AG117" i="2"/>
  <c r="AG116" i="2"/>
  <c r="AG115" i="2"/>
  <c r="AG114" i="2"/>
  <c r="AG113" i="2"/>
  <c r="AG112" i="2"/>
  <c r="AG111" i="2"/>
  <c r="AG110" i="2"/>
  <c r="AG109" i="2"/>
  <c r="AG108" i="2"/>
  <c r="AG107" i="2"/>
  <c r="AG106" i="2"/>
  <c r="AG105" i="2"/>
  <c r="AG104" i="2"/>
  <c r="AG103" i="2"/>
  <c r="AG102" i="2"/>
  <c r="AG101" i="2"/>
  <c r="AG100" i="2"/>
  <c r="AG99" i="2"/>
  <c r="AG98" i="2"/>
  <c r="AG97" i="2"/>
  <c r="AG96" i="2"/>
  <c r="AG95" i="2"/>
  <c r="AG94" i="2"/>
  <c r="AG93" i="2"/>
  <c r="AG92" i="2"/>
  <c r="AG91" i="2"/>
  <c r="AG90" i="2"/>
  <c r="AG89" i="2"/>
  <c r="AG88" i="2"/>
  <c r="AG87" i="2"/>
  <c r="AG86" i="2"/>
  <c r="AG85" i="2"/>
  <c r="AG84" i="2"/>
  <c r="AG83" i="2"/>
  <c r="AG82" i="2"/>
  <c r="AG81" i="2"/>
  <c r="AG80" i="2"/>
  <c r="AG79" i="2"/>
  <c r="AG78" i="2"/>
  <c r="AG77" i="2"/>
  <c r="AG76" i="2"/>
  <c r="AG75" i="2"/>
  <c r="AG74" i="2"/>
  <c r="AG73" i="2"/>
  <c r="AG72" i="2"/>
  <c r="AG71" i="2"/>
  <c r="AG70" i="2"/>
  <c r="AG69" i="2"/>
  <c r="AG68" i="2"/>
  <c r="AG67" i="2"/>
  <c r="AG66" i="2"/>
  <c r="AG65" i="2"/>
  <c r="AG64" i="2"/>
  <c r="AG63" i="2"/>
  <c r="AG62" i="2"/>
  <c r="AG61" i="2"/>
  <c r="AG60" i="2"/>
  <c r="AG59" i="2"/>
  <c r="AG58" i="2"/>
  <c r="AG57" i="2"/>
  <c r="AG56" i="2"/>
  <c r="AG55" i="2"/>
  <c r="AG54" i="2"/>
  <c r="AG53" i="2"/>
  <c r="AG52" i="2"/>
  <c r="AG51" i="2"/>
  <c r="AG50" i="2"/>
  <c r="AG49" i="2"/>
  <c r="AG48" i="2"/>
  <c r="AG47" i="2"/>
  <c r="AG46" i="2"/>
  <c r="AG45" i="2"/>
  <c r="AG44" i="2"/>
  <c r="AG43" i="2"/>
  <c r="AG42" i="2"/>
  <c r="AG41" i="2"/>
  <c r="AG40" i="2"/>
  <c r="AG39" i="2"/>
  <c r="AG38" i="2"/>
  <c r="AG37" i="2"/>
  <c r="AG36" i="2"/>
  <c r="AG35" i="2"/>
  <c r="AG34" i="2"/>
  <c r="AG33" i="2"/>
  <c r="AG32" i="2"/>
  <c r="AG31" i="2"/>
  <c r="AG30" i="2"/>
  <c r="AG29" i="2"/>
  <c r="AG28" i="2"/>
  <c r="AG27" i="2"/>
  <c r="AG26" i="2"/>
  <c r="AG25" i="2"/>
  <c r="AG24" i="2"/>
  <c r="AG23" i="2"/>
  <c r="AG22" i="2"/>
  <c r="AG21" i="2"/>
  <c r="AG20" i="2"/>
  <c r="AG19" i="2"/>
  <c r="AG18" i="2"/>
  <c r="AG17" i="2"/>
  <c r="AG16" i="2"/>
  <c r="AG15" i="2"/>
  <c r="AG14" i="2"/>
  <c r="AG13" i="2"/>
  <c r="AG12" i="2"/>
  <c r="AG11" i="2"/>
  <c r="AG10" i="2"/>
  <c r="AG9" i="2"/>
  <c r="AG8" i="2"/>
  <c r="AG7" i="2"/>
  <c r="AG6" i="2"/>
  <c r="AG5" i="2"/>
  <c r="AG4" i="2"/>
  <c r="AG3" i="2"/>
  <c r="AP171" i="2"/>
  <c r="AP170" i="2"/>
  <c r="AP169" i="2"/>
  <c r="AP168" i="2"/>
  <c r="AP167" i="2"/>
  <c r="AP166" i="2"/>
  <c r="AP165" i="2"/>
  <c r="AP164" i="2"/>
  <c r="AP163" i="2"/>
  <c r="AP162" i="2"/>
  <c r="AP161" i="2"/>
  <c r="AP160" i="2"/>
  <c r="AP159" i="2"/>
  <c r="AP158" i="2"/>
  <c r="AP157" i="2"/>
  <c r="AP156" i="2"/>
  <c r="AP155" i="2"/>
  <c r="AP154" i="2"/>
  <c r="AP153" i="2"/>
  <c r="AP152" i="2"/>
  <c r="AP151" i="2"/>
  <c r="AP150" i="2"/>
  <c r="AP149" i="2"/>
  <c r="AP148" i="2"/>
  <c r="AP147" i="2"/>
  <c r="AP146" i="2"/>
  <c r="AP145" i="2"/>
  <c r="AP144" i="2"/>
  <c r="AP143" i="2"/>
  <c r="AP142" i="2"/>
  <c r="AP141" i="2"/>
  <c r="AP140" i="2"/>
  <c r="AP139" i="2"/>
  <c r="AP138" i="2"/>
  <c r="AP137" i="2"/>
  <c r="AP136" i="2"/>
  <c r="AP135" i="2"/>
  <c r="AP134" i="2"/>
  <c r="AP133" i="2"/>
  <c r="AP132" i="2"/>
  <c r="AP131" i="2"/>
  <c r="AP130" i="2"/>
  <c r="AP129" i="2"/>
  <c r="AP128" i="2"/>
  <c r="AP127" i="2"/>
  <c r="AP126" i="2"/>
  <c r="AP125" i="2"/>
  <c r="AP124" i="2"/>
  <c r="AP123" i="2"/>
  <c r="AP122" i="2"/>
  <c r="AP121" i="2"/>
  <c r="AP120" i="2"/>
  <c r="AP119" i="2"/>
  <c r="AP118" i="2"/>
  <c r="AP117" i="2"/>
  <c r="AP116" i="2"/>
  <c r="AP115" i="2"/>
  <c r="AP114" i="2"/>
  <c r="AP113" i="2"/>
  <c r="AP112" i="2"/>
  <c r="AP111" i="2"/>
  <c r="AP110" i="2"/>
  <c r="AP109" i="2"/>
  <c r="AP108" i="2"/>
  <c r="AP107" i="2"/>
  <c r="AP106" i="2"/>
  <c r="AP105" i="2"/>
  <c r="AP104" i="2"/>
  <c r="AP103" i="2"/>
  <c r="AP102" i="2"/>
  <c r="AP101" i="2"/>
  <c r="AP100" i="2"/>
  <c r="AP99" i="2"/>
  <c r="AP98" i="2"/>
  <c r="AP97" i="2"/>
  <c r="AP96" i="2"/>
  <c r="AP95" i="2"/>
  <c r="AP94" i="2"/>
  <c r="AP93" i="2"/>
  <c r="AP92" i="2"/>
  <c r="AP91" i="2"/>
  <c r="AP90" i="2"/>
  <c r="AP89" i="2"/>
  <c r="AP88" i="2"/>
  <c r="AP87" i="2"/>
  <c r="AP86" i="2"/>
  <c r="AP85" i="2"/>
  <c r="AP84" i="2"/>
  <c r="AP83" i="2"/>
  <c r="AP82" i="2"/>
  <c r="AP81" i="2"/>
  <c r="AP80" i="2"/>
  <c r="AP79" i="2"/>
  <c r="AP78" i="2"/>
  <c r="AP77" i="2"/>
  <c r="AP76" i="2"/>
  <c r="AP75" i="2"/>
  <c r="AP74" i="2"/>
  <c r="AP73" i="2"/>
  <c r="AP72" i="2"/>
  <c r="AP71" i="2"/>
  <c r="AP70" i="2"/>
  <c r="AP69" i="2"/>
  <c r="AP68" i="2"/>
  <c r="AP67" i="2"/>
  <c r="AP66" i="2"/>
  <c r="AP65" i="2"/>
  <c r="AP64" i="2"/>
  <c r="AP63" i="2"/>
  <c r="AP62" i="2"/>
  <c r="AP61" i="2"/>
  <c r="AP60" i="2"/>
  <c r="AP59" i="2"/>
  <c r="AP58" i="2"/>
  <c r="AP57" i="2"/>
  <c r="AP56" i="2"/>
  <c r="AP55" i="2"/>
  <c r="AP54" i="2"/>
  <c r="AP53" i="2"/>
  <c r="AP52" i="2"/>
  <c r="AP51" i="2"/>
  <c r="AP50" i="2"/>
  <c r="AP49" i="2"/>
  <c r="AP48" i="2"/>
  <c r="AP47" i="2"/>
  <c r="AP46" i="2"/>
  <c r="AP45" i="2"/>
  <c r="AP44" i="2"/>
  <c r="AP43" i="2"/>
  <c r="AP42" i="2"/>
  <c r="AP41" i="2"/>
  <c r="AP40" i="2"/>
  <c r="AP39" i="2"/>
  <c r="AP38" i="2"/>
  <c r="AP37" i="2"/>
  <c r="AP36" i="2"/>
  <c r="AP35" i="2"/>
  <c r="AP34" i="2"/>
  <c r="AP33" i="2"/>
  <c r="AP32" i="2"/>
  <c r="AP31" i="2"/>
  <c r="AP30" i="2"/>
  <c r="AP29" i="2"/>
  <c r="AP28" i="2"/>
  <c r="AP27" i="2"/>
  <c r="AP26" i="2"/>
  <c r="AP25" i="2"/>
  <c r="AP24" i="2"/>
  <c r="AP23" i="2"/>
  <c r="AP22" i="2"/>
  <c r="AP21" i="2"/>
  <c r="AP20" i="2"/>
  <c r="AP19" i="2"/>
  <c r="AP18" i="2"/>
  <c r="AP17" i="2"/>
  <c r="AP16" i="2"/>
  <c r="AP15" i="2"/>
  <c r="AP14" i="2"/>
  <c r="AP13" i="2"/>
  <c r="AP12" i="2"/>
  <c r="AP11" i="2"/>
  <c r="AP10" i="2"/>
  <c r="AP9" i="2"/>
  <c r="AP8" i="2"/>
  <c r="AP7" i="2"/>
  <c r="AP6" i="2"/>
  <c r="AP5" i="2"/>
  <c r="AP4" i="2"/>
  <c r="AP3" i="2"/>
  <c r="AP2" i="2"/>
  <c r="AO171" i="2"/>
  <c r="AO170" i="2"/>
  <c r="AO169" i="2"/>
  <c r="AO168" i="2"/>
  <c r="AO167" i="2"/>
  <c r="AO166" i="2"/>
  <c r="AO165" i="2"/>
  <c r="AO164" i="2"/>
  <c r="AO163" i="2"/>
  <c r="AO162" i="2"/>
  <c r="AO161" i="2"/>
  <c r="AO160" i="2"/>
  <c r="AO159" i="2"/>
  <c r="AO158" i="2"/>
  <c r="AO157" i="2"/>
  <c r="AO156" i="2"/>
  <c r="AO155" i="2"/>
  <c r="AO154" i="2"/>
  <c r="AO153" i="2"/>
  <c r="AO152" i="2"/>
  <c r="AO151" i="2"/>
  <c r="AO150" i="2"/>
  <c r="AO149" i="2"/>
  <c r="AO148" i="2"/>
  <c r="AO147" i="2"/>
  <c r="AO146" i="2"/>
  <c r="AO145" i="2"/>
  <c r="AO144" i="2"/>
  <c r="AO143" i="2"/>
  <c r="AO142" i="2"/>
  <c r="AO141" i="2"/>
  <c r="AO140" i="2"/>
  <c r="AO139" i="2"/>
  <c r="AO138" i="2"/>
  <c r="AO137" i="2"/>
  <c r="AO136" i="2"/>
  <c r="AO135" i="2"/>
  <c r="AO134" i="2"/>
  <c r="AO133" i="2"/>
  <c r="AO132" i="2"/>
  <c r="AO131" i="2"/>
  <c r="AO130" i="2"/>
  <c r="AO129" i="2"/>
  <c r="AO128" i="2"/>
  <c r="AO127" i="2"/>
  <c r="AO126" i="2"/>
  <c r="AO125" i="2"/>
  <c r="AO124" i="2"/>
  <c r="AO123" i="2"/>
  <c r="AO122" i="2"/>
  <c r="AO121" i="2"/>
  <c r="AO120" i="2"/>
  <c r="AO119" i="2"/>
  <c r="AO118" i="2"/>
  <c r="AO117" i="2"/>
  <c r="AO116" i="2"/>
  <c r="AO115" i="2"/>
  <c r="AO114" i="2"/>
  <c r="AO113" i="2"/>
  <c r="AO112" i="2"/>
  <c r="AO111" i="2"/>
  <c r="AO110" i="2"/>
  <c r="AO109" i="2"/>
  <c r="AO108" i="2"/>
  <c r="AO107" i="2"/>
  <c r="AO106" i="2"/>
  <c r="AO105" i="2"/>
  <c r="AO104" i="2"/>
  <c r="AO103" i="2"/>
  <c r="AO102" i="2"/>
  <c r="AO101" i="2"/>
  <c r="AO100" i="2"/>
  <c r="AO99" i="2"/>
  <c r="AO98" i="2"/>
  <c r="AO97" i="2"/>
  <c r="AO96" i="2"/>
  <c r="AO95" i="2"/>
  <c r="AO94" i="2"/>
  <c r="AO93" i="2"/>
  <c r="AO92" i="2"/>
  <c r="AO91" i="2"/>
  <c r="AO90" i="2"/>
  <c r="AO89" i="2"/>
  <c r="AO88" i="2"/>
  <c r="AO87" i="2"/>
  <c r="AO86" i="2"/>
  <c r="AO85" i="2"/>
  <c r="AO84" i="2"/>
  <c r="AO83" i="2"/>
  <c r="AO82" i="2"/>
  <c r="AO81" i="2"/>
  <c r="AO80" i="2"/>
  <c r="AO79" i="2"/>
  <c r="AO78" i="2"/>
  <c r="AO77" i="2"/>
  <c r="AO76" i="2"/>
  <c r="AO75" i="2"/>
  <c r="AO74" i="2"/>
  <c r="AO73" i="2"/>
  <c r="AO72" i="2"/>
  <c r="AO71" i="2"/>
  <c r="AO70" i="2"/>
  <c r="AO69" i="2"/>
  <c r="AO68" i="2"/>
  <c r="AO67" i="2"/>
  <c r="AO66" i="2"/>
  <c r="AO65" i="2"/>
  <c r="AO64" i="2"/>
  <c r="AO63" i="2"/>
  <c r="AO62" i="2"/>
  <c r="AO61" i="2"/>
  <c r="AO60" i="2"/>
  <c r="AO59" i="2"/>
  <c r="AO58" i="2"/>
  <c r="AO57" i="2"/>
  <c r="AO56" i="2"/>
  <c r="AO55" i="2"/>
  <c r="AO54" i="2"/>
  <c r="AO53" i="2"/>
  <c r="AO52" i="2"/>
  <c r="AO51" i="2"/>
  <c r="AO50" i="2"/>
  <c r="AO49" i="2"/>
  <c r="AO48" i="2"/>
  <c r="AO47" i="2"/>
  <c r="AO46" i="2"/>
  <c r="AO45" i="2"/>
  <c r="AO44" i="2"/>
  <c r="AO43" i="2"/>
  <c r="AO42" i="2"/>
  <c r="AO41" i="2"/>
  <c r="AO40" i="2"/>
  <c r="AO39" i="2"/>
  <c r="AO38" i="2"/>
  <c r="AO37" i="2"/>
  <c r="AO36" i="2"/>
  <c r="AO35" i="2"/>
  <c r="AO34" i="2"/>
  <c r="AO33" i="2"/>
  <c r="AO32" i="2"/>
  <c r="AO31" i="2"/>
  <c r="AO30" i="2"/>
  <c r="AO29" i="2"/>
  <c r="AO28" i="2"/>
  <c r="AO27" i="2"/>
  <c r="AO26" i="2"/>
  <c r="AO25" i="2"/>
  <c r="AO24" i="2"/>
  <c r="AO23" i="2"/>
  <c r="AO22" i="2"/>
  <c r="AO21" i="2"/>
  <c r="AO20" i="2"/>
  <c r="AO19" i="2"/>
  <c r="AO18" i="2"/>
  <c r="AO17" i="2"/>
  <c r="AO16" i="2"/>
  <c r="AO15" i="2"/>
  <c r="AO14" i="2"/>
  <c r="AO13" i="2"/>
  <c r="AO12" i="2"/>
  <c r="AO11" i="2"/>
  <c r="AO10" i="2"/>
  <c r="AO9" i="2"/>
  <c r="AO8" i="2"/>
  <c r="AO7" i="2"/>
  <c r="AO6" i="2"/>
  <c r="AO5" i="2"/>
  <c r="AO4" i="2"/>
  <c r="AO3" i="2"/>
  <c r="AL171" i="2"/>
  <c r="AL170" i="2"/>
  <c r="AL169" i="2"/>
  <c r="AL168" i="2"/>
  <c r="AL167" i="2"/>
  <c r="AL166" i="2"/>
  <c r="AL165" i="2"/>
  <c r="AL164" i="2"/>
  <c r="AL163" i="2"/>
  <c r="AL162" i="2"/>
  <c r="AL161" i="2"/>
  <c r="AL160" i="2"/>
  <c r="AL159" i="2"/>
  <c r="AL158" i="2"/>
  <c r="AL157" i="2"/>
  <c r="AL156" i="2"/>
  <c r="AL155" i="2"/>
  <c r="AL154" i="2"/>
  <c r="AL153" i="2"/>
  <c r="AL152" i="2"/>
  <c r="AL151" i="2"/>
  <c r="AL150" i="2"/>
  <c r="AL149" i="2"/>
  <c r="AL148" i="2"/>
  <c r="AL147" i="2"/>
  <c r="AL146" i="2"/>
  <c r="AL145" i="2"/>
  <c r="AL144" i="2"/>
  <c r="AL143" i="2"/>
  <c r="AL142" i="2"/>
  <c r="AL141" i="2"/>
  <c r="AL140" i="2"/>
  <c r="AL139" i="2"/>
  <c r="AL138" i="2"/>
  <c r="AL137" i="2"/>
  <c r="AL136" i="2"/>
  <c r="AL135" i="2"/>
  <c r="AL134" i="2"/>
  <c r="AL133" i="2"/>
  <c r="AL132" i="2"/>
  <c r="AL131" i="2"/>
  <c r="AL130" i="2"/>
  <c r="AL129" i="2"/>
  <c r="AL128" i="2"/>
  <c r="AL127" i="2"/>
  <c r="AL126" i="2"/>
  <c r="AL125" i="2"/>
  <c r="AL124" i="2"/>
  <c r="AL123" i="2"/>
  <c r="AL122" i="2"/>
  <c r="AL121" i="2"/>
  <c r="AL120" i="2"/>
  <c r="AL119" i="2"/>
  <c r="AL118" i="2"/>
  <c r="AL117" i="2"/>
  <c r="AL116" i="2"/>
  <c r="AL115" i="2"/>
  <c r="AL114" i="2"/>
  <c r="AL113" i="2"/>
  <c r="AL112" i="2"/>
  <c r="AL111" i="2"/>
  <c r="AL110" i="2"/>
  <c r="AL109" i="2"/>
  <c r="AL108" i="2"/>
  <c r="AL107" i="2"/>
  <c r="AL106" i="2"/>
  <c r="AL105" i="2"/>
  <c r="AL104" i="2"/>
  <c r="AL103" i="2"/>
  <c r="AL102" i="2"/>
  <c r="AL101" i="2"/>
  <c r="AL100" i="2"/>
  <c r="AL99" i="2"/>
  <c r="AL98" i="2"/>
  <c r="AL97" i="2"/>
  <c r="AL96" i="2"/>
  <c r="AL95" i="2"/>
  <c r="AL94" i="2"/>
  <c r="AL93" i="2"/>
  <c r="AL92" i="2"/>
  <c r="AL91" i="2"/>
  <c r="AL90" i="2"/>
  <c r="AL89" i="2"/>
  <c r="AL88" i="2"/>
  <c r="AL87" i="2"/>
  <c r="AL86" i="2"/>
  <c r="AL85" i="2"/>
  <c r="AL84" i="2"/>
  <c r="AL83" i="2"/>
  <c r="AL82" i="2"/>
  <c r="AL81" i="2"/>
  <c r="AL80" i="2"/>
  <c r="AL79" i="2"/>
  <c r="AL78" i="2"/>
  <c r="AL77" i="2"/>
  <c r="AL76" i="2"/>
  <c r="AL75" i="2"/>
  <c r="AL74" i="2"/>
  <c r="AL73" i="2"/>
  <c r="AL72" i="2"/>
  <c r="AL71" i="2"/>
  <c r="AL70" i="2"/>
  <c r="AL69" i="2"/>
  <c r="AL68" i="2"/>
  <c r="AL67" i="2"/>
  <c r="AL66" i="2"/>
  <c r="AL65" i="2"/>
  <c r="AL64" i="2"/>
  <c r="AL63" i="2"/>
  <c r="AL62" i="2"/>
  <c r="AL61" i="2"/>
  <c r="AL60" i="2"/>
  <c r="AL59" i="2"/>
  <c r="AL58" i="2"/>
  <c r="AL57" i="2"/>
  <c r="AL56" i="2"/>
  <c r="AL55" i="2"/>
  <c r="AL54" i="2"/>
  <c r="AL53" i="2"/>
  <c r="AL52" i="2"/>
  <c r="AL51" i="2"/>
  <c r="AL50" i="2"/>
  <c r="AL49" i="2"/>
  <c r="AL48" i="2"/>
  <c r="AL47" i="2"/>
  <c r="AL46" i="2"/>
  <c r="AL45" i="2"/>
  <c r="AL44" i="2"/>
  <c r="AL43" i="2"/>
  <c r="AL42" i="2"/>
  <c r="AL41" i="2"/>
  <c r="AL40" i="2"/>
  <c r="AL39" i="2"/>
  <c r="AL38" i="2"/>
  <c r="AL37" i="2"/>
  <c r="AL36" i="2"/>
  <c r="AL35" i="2"/>
  <c r="AL34" i="2"/>
  <c r="AL33" i="2"/>
  <c r="AL32" i="2"/>
  <c r="AL31" i="2"/>
  <c r="AL30" i="2"/>
  <c r="AL29" i="2"/>
  <c r="AL28" i="2"/>
  <c r="AL27" i="2"/>
  <c r="AL26" i="2"/>
  <c r="AL25" i="2"/>
  <c r="AL24" i="2"/>
  <c r="AL23" i="2"/>
  <c r="AL22" i="2"/>
  <c r="AL21" i="2"/>
  <c r="AL20" i="2"/>
  <c r="AL19" i="2"/>
  <c r="AL18" i="2"/>
  <c r="AL17" i="2"/>
  <c r="AL16" i="2"/>
  <c r="AL15" i="2"/>
  <c r="AL14" i="2"/>
  <c r="AL13" i="2"/>
  <c r="AL12" i="2"/>
  <c r="AL11" i="2"/>
  <c r="AL10" i="2"/>
  <c r="AL9" i="2"/>
  <c r="AL8" i="2"/>
  <c r="AL7" i="2"/>
  <c r="AL6" i="2"/>
  <c r="AL5" i="2"/>
  <c r="AL4" i="2"/>
  <c r="AL3" i="2"/>
  <c r="AL2" i="2"/>
  <c r="AK171" i="2"/>
  <c r="AK170" i="2"/>
  <c r="AK169" i="2"/>
  <c r="AK168" i="2"/>
  <c r="AK167" i="2"/>
  <c r="AK166" i="2"/>
  <c r="AK165" i="2"/>
  <c r="AK164" i="2"/>
  <c r="AK163" i="2"/>
  <c r="AK162" i="2"/>
  <c r="AK161" i="2"/>
  <c r="AK160" i="2"/>
  <c r="AK159" i="2"/>
  <c r="AK158" i="2"/>
  <c r="AK157" i="2"/>
  <c r="AK156" i="2"/>
  <c r="AK155" i="2"/>
  <c r="AK154" i="2"/>
  <c r="AK153" i="2"/>
  <c r="AK152" i="2"/>
  <c r="AK151" i="2"/>
  <c r="AK150" i="2"/>
  <c r="AK149" i="2"/>
  <c r="AK148" i="2"/>
  <c r="AK147" i="2"/>
  <c r="AK146" i="2"/>
  <c r="AK145" i="2"/>
  <c r="AK144" i="2"/>
  <c r="AK143" i="2"/>
  <c r="AK142" i="2"/>
  <c r="AK141" i="2"/>
  <c r="AK140" i="2"/>
  <c r="AK139" i="2"/>
  <c r="AK138" i="2"/>
  <c r="AK137" i="2"/>
  <c r="AK136" i="2"/>
  <c r="AK135" i="2"/>
  <c r="AK134" i="2"/>
  <c r="AK133" i="2"/>
  <c r="AK132" i="2"/>
  <c r="AK131" i="2"/>
  <c r="AK130" i="2"/>
  <c r="AK129" i="2"/>
  <c r="AK128" i="2"/>
  <c r="AK127" i="2"/>
  <c r="AK126" i="2"/>
  <c r="AK125" i="2"/>
  <c r="AK124" i="2"/>
  <c r="AK123" i="2"/>
  <c r="AK122" i="2"/>
  <c r="AK121" i="2"/>
  <c r="AK120" i="2"/>
  <c r="AK119" i="2"/>
  <c r="AK118" i="2"/>
  <c r="AK117" i="2"/>
  <c r="AK116" i="2"/>
  <c r="AK115" i="2"/>
  <c r="AK114" i="2"/>
  <c r="AK113" i="2"/>
  <c r="AK112" i="2"/>
  <c r="AK111" i="2"/>
  <c r="AK110" i="2"/>
  <c r="AK109" i="2"/>
  <c r="AK108" i="2"/>
  <c r="AK107" i="2"/>
  <c r="AK106" i="2"/>
  <c r="AK105" i="2"/>
  <c r="AK104" i="2"/>
  <c r="AK103" i="2"/>
  <c r="AK102" i="2"/>
  <c r="AK101" i="2"/>
  <c r="AK100" i="2"/>
  <c r="AK99" i="2"/>
  <c r="AK98" i="2"/>
  <c r="AK97" i="2"/>
  <c r="AK96" i="2"/>
  <c r="AK95" i="2"/>
  <c r="AK94" i="2"/>
  <c r="AK93" i="2"/>
  <c r="AK92" i="2"/>
  <c r="AK91" i="2"/>
  <c r="AK90" i="2"/>
  <c r="AK89" i="2"/>
  <c r="AK88" i="2"/>
  <c r="AK87" i="2"/>
  <c r="AK86" i="2"/>
  <c r="AK85" i="2"/>
  <c r="AK84" i="2"/>
  <c r="AK83" i="2"/>
  <c r="AK82" i="2"/>
  <c r="AK81" i="2"/>
  <c r="AK80" i="2"/>
  <c r="AK79" i="2"/>
  <c r="AK78" i="2"/>
  <c r="AK77" i="2"/>
  <c r="AK76" i="2"/>
  <c r="AK75" i="2"/>
  <c r="AK74" i="2"/>
  <c r="AK73" i="2"/>
  <c r="AK72" i="2"/>
  <c r="AK71" i="2"/>
  <c r="AK70" i="2"/>
  <c r="AK69" i="2"/>
  <c r="AK68" i="2"/>
  <c r="AK67" i="2"/>
  <c r="AK66" i="2"/>
  <c r="AK65" i="2"/>
  <c r="AK64" i="2"/>
  <c r="AK63" i="2"/>
  <c r="AK62" i="2"/>
  <c r="AK61" i="2"/>
  <c r="AK60" i="2"/>
  <c r="AK59" i="2"/>
  <c r="AK58" i="2"/>
  <c r="AK57" i="2"/>
  <c r="AK56" i="2"/>
  <c r="AK55" i="2"/>
  <c r="AK54" i="2"/>
  <c r="AK53" i="2"/>
  <c r="AK52" i="2"/>
  <c r="AK51" i="2"/>
  <c r="AK50" i="2"/>
  <c r="AK49" i="2"/>
  <c r="AK48" i="2"/>
  <c r="AK47" i="2"/>
  <c r="AK46" i="2"/>
  <c r="AK45" i="2"/>
  <c r="AK44" i="2"/>
  <c r="AK43" i="2"/>
  <c r="AK42" i="2"/>
  <c r="AK41" i="2"/>
  <c r="AK40" i="2"/>
  <c r="AK39" i="2"/>
  <c r="AK38" i="2"/>
  <c r="AK37" i="2"/>
  <c r="AK36" i="2"/>
  <c r="AK35" i="2"/>
  <c r="AK34" i="2"/>
  <c r="AK33" i="2"/>
  <c r="AK32" i="2"/>
  <c r="AK31" i="2"/>
  <c r="AK30" i="2"/>
  <c r="AK29" i="2"/>
  <c r="AK28" i="2"/>
  <c r="AK27" i="2"/>
  <c r="AK26" i="2"/>
  <c r="AK25" i="2"/>
  <c r="AK24" i="2"/>
  <c r="AK23" i="2"/>
  <c r="AK22" i="2"/>
  <c r="AK21" i="2"/>
  <c r="AK20" i="2"/>
  <c r="AK19" i="2"/>
  <c r="AK18" i="2"/>
  <c r="AK17" i="2"/>
  <c r="AK16" i="2"/>
  <c r="AK15" i="2"/>
  <c r="AK14" i="2"/>
  <c r="AK13" i="2"/>
  <c r="AK12" i="2"/>
  <c r="AK11" i="2"/>
  <c r="AK10" i="2"/>
  <c r="AK9" i="2"/>
  <c r="AK8" i="2"/>
  <c r="AK7" i="2"/>
  <c r="AK6" i="2"/>
  <c r="AK5" i="2"/>
  <c r="AK4" i="2"/>
  <c r="AK3" i="2"/>
  <c r="AF7" i="2" l="1"/>
  <c r="AF4" i="2"/>
  <c r="AN7" i="2"/>
  <c r="AN4" i="2"/>
  <c r="AJ7" i="2"/>
  <c r="AJ4" i="2"/>
  <c r="EL11" i="2"/>
  <c r="EK11" i="2"/>
  <c r="EK10" i="2"/>
  <c r="EJ11" i="2"/>
  <c r="EJ10" i="2"/>
  <c r="EJ9" i="2"/>
  <c r="EI11" i="2"/>
  <c r="EI10" i="2"/>
  <c r="EI9" i="2"/>
  <c r="EI8" i="2"/>
  <c r="EH11" i="2"/>
  <c r="EH10" i="2"/>
  <c r="EH9" i="2"/>
  <c r="EH8" i="2"/>
  <c r="EH7" i="2"/>
  <c r="EG11" i="2"/>
  <c r="EG10" i="2"/>
  <c r="EG9" i="2"/>
  <c r="EG8" i="2"/>
  <c r="EG7" i="2"/>
  <c r="EG6" i="2"/>
  <c r="EF11" i="2"/>
  <c r="EF10" i="2"/>
  <c r="EF9" i="2"/>
  <c r="EF8" i="2"/>
  <c r="EF7" i="2"/>
  <c r="EF6" i="2"/>
  <c r="EF5" i="2"/>
  <c r="EE11" i="2"/>
  <c r="EE10" i="2"/>
  <c r="EE9" i="2"/>
  <c r="EE8" i="2"/>
  <c r="EE7" i="2"/>
  <c r="EE6" i="2"/>
  <c r="EE5" i="2"/>
  <c r="EE4" i="2"/>
  <c r="ED11" i="2"/>
  <c r="ED10" i="2"/>
  <c r="ED9" i="2"/>
  <c r="ED8" i="2"/>
  <c r="ED7" i="2"/>
  <c r="ED6" i="2"/>
  <c r="ED5" i="2"/>
  <c r="ED4" i="2"/>
  <c r="ED3" i="2"/>
</calcChain>
</file>

<file path=xl/sharedStrings.xml><?xml version="1.0" encoding="utf-8"?>
<sst xmlns="http://schemas.openxmlformats.org/spreadsheetml/2006/main" count="188" uniqueCount="72">
  <si>
    <t>EARTH temperature data:</t>
  </si>
  <si>
    <t>Year</t>
  </si>
  <si>
    <t>HadCRUT4 annual</t>
  </si>
  <si>
    <t>HadSST3 annual</t>
  </si>
  <si>
    <t>GISSTEMP v4</t>
  </si>
  <si>
    <t>GISS SSWT</t>
  </si>
  <si>
    <t>Earth other climate data (Ozone hole, CO2, volcanism, ENSO):</t>
  </si>
  <si>
    <t>Ozon hole</t>
  </si>
  <si>
    <t>CO2</t>
  </si>
  <si>
    <t>AOD (volcanism)</t>
  </si>
  <si>
    <t>ENS ONI [ENSO]</t>
  </si>
  <si>
    <t>10% ENS ONI [ENSO]</t>
  </si>
  <si>
    <t>SOLAR data + 1360 W/m2 (LISIRD, IPCC AR5, Satire S&amp;T, NRLTSI2):</t>
  </si>
  <si>
    <t>LISIRD</t>
  </si>
  <si>
    <t>IPCC AR5</t>
  </si>
  <si>
    <t>Satire S&amp;T</t>
  </si>
  <si>
    <t>NRLTSI2</t>
  </si>
  <si>
    <t>Sunspots</t>
  </si>
  <si>
    <t>Figure 1:</t>
  </si>
  <si>
    <t>Figure 2:</t>
  </si>
  <si>
    <t>Figure 3:</t>
  </si>
  <si>
    <t>Figure 4:</t>
  </si>
  <si>
    <t>HadSST annual</t>
  </si>
  <si>
    <t>LISIRD TSI</t>
  </si>
  <si>
    <t>3 Year period</t>
  </si>
  <si>
    <t>Figure 5 (left panel):</t>
  </si>
  <si>
    <t>Figure 5 (right panel):</t>
  </si>
  <si>
    <t>Figure 6 (left panel):</t>
  </si>
  <si>
    <t>Figure 6 (right panel):</t>
  </si>
  <si>
    <t>Figure 7 (left panel):</t>
  </si>
  <si>
    <t>Figure 7 (right panel):</t>
  </si>
  <si>
    <t>Figure 8 (left panel):</t>
  </si>
  <si>
    <t>Figure 8 (right panel):</t>
  </si>
  <si>
    <t>Figure 9 (left panel):</t>
  </si>
  <si>
    <t>Figure 9 (right panel):</t>
  </si>
  <si>
    <t>Figure 10A</t>
  </si>
  <si>
    <t>Figure 10B</t>
  </si>
  <si>
    <t>Figure 10C</t>
  </si>
  <si>
    <t>Figure 11 (left panel):</t>
  </si>
  <si>
    <t>Period</t>
  </si>
  <si>
    <t>TSI average</t>
  </si>
  <si>
    <t>Figure 11 (right panel):</t>
  </si>
  <si>
    <t>Temperature average</t>
  </si>
  <si>
    <t>Figure paragraph V</t>
  </si>
  <si>
    <t>HadSST3</t>
  </si>
  <si>
    <t>Ozone</t>
  </si>
  <si>
    <t>Model-1890</t>
  </si>
  <si>
    <t>(2016-18)</t>
  </si>
  <si>
    <t>1975-77</t>
  </si>
  <si>
    <t>-</t>
  </si>
  <si>
    <t>Correlation 1880-2018:</t>
  </si>
  <si>
    <t>(2007-09)</t>
  </si>
  <si>
    <t>1953-55</t>
  </si>
  <si>
    <t>(1995-97)</t>
  </si>
  <si>
    <t>1932-34</t>
  </si>
  <si>
    <t>(1984-86)</t>
  </si>
  <si>
    <t>1911-13</t>
  </si>
  <si>
    <t>Correlation 1880-1970:</t>
  </si>
  <si>
    <t>(1975-77)</t>
  </si>
  <si>
    <t>Correlation 1880-1979:</t>
  </si>
  <si>
    <t>Correlation 1880-1986:</t>
  </si>
  <si>
    <t>1889-91</t>
  </si>
  <si>
    <t>(1964-66)</t>
  </si>
  <si>
    <t>HadCRUT4</t>
  </si>
  <si>
    <t>(1953-55)</t>
  </si>
  <si>
    <t>(1942-44)</t>
  </si>
  <si>
    <t>GISSTEMPv4</t>
  </si>
  <si>
    <t>(1932-34)</t>
  </si>
  <si>
    <t>(1922-24)</t>
  </si>
  <si>
    <t>(1911-13)</t>
  </si>
  <si>
    <t>(1901-03)</t>
  </si>
  <si>
    <t>(1889-91)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</si>
</sst>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A08D2-065C-477D-B028-E485ED8AB100}">
  <dimension ref="A1"/>
  <sheetViews>
    <sheetView workbookViewId="0"/>
  </sheetViews>
  <sheetFormatPr defaultRowHeight="15"/>
  <cols>
    <col min="1" max="3" width="11.7109375" customWidth="1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61464-FD79-4D55-8BA7-EE1C768ECBF6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T171"/>
  <sheetViews>
    <sheetView tabSelected="1" topLeftCell="EI109" workbookViewId="0">
      <selection activeCell="EP2" sqref="EP2:ET131"/>
    </sheetView>
  </sheetViews>
  <sheetFormatPr defaultRowHeight="15"/>
  <cols>
    <col min="1" max="1" width="23.42578125" customWidth="1"/>
    <col min="3" max="3" width="16.140625" customWidth="1"/>
    <col min="4" max="4" width="14" customWidth="1"/>
    <col min="5" max="5" width="12" customWidth="1"/>
    <col min="6" max="6" width="9.7109375" customWidth="1"/>
    <col min="7" max="7" width="5" customWidth="1"/>
    <col min="8" max="8" width="54" customWidth="1"/>
    <col min="9" max="9" width="10.85546875" customWidth="1"/>
    <col min="10" max="10" width="9.5703125" customWidth="1"/>
    <col min="11" max="11" width="6.140625" customWidth="1"/>
    <col min="14" max="14" width="4.85546875" customWidth="1"/>
    <col min="16" max="16" width="15.140625" customWidth="1"/>
    <col min="17" max="17" width="4.5703125" customWidth="1"/>
    <col min="19" max="19" width="15.140625" customWidth="1"/>
    <col min="20" max="20" width="18.42578125" customWidth="1"/>
    <col min="21" max="21" width="4.85546875" customWidth="1"/>
    <col min="22" max="22" width="58.42578125" customWidth="1"/>
    <col min="28" max="28" width="5" customWidth="1"/>
    <col min="32" max="32" width="21" customWidth="1"/>
    <col min="34" max="34" width="12" customWidth="1"/>
    <col min="36" max="36" width="21.140625" customWidth="1"/>
    <col min="38" max="38" width="15.7109375" customWidth="1"/>
    <col min="39" max="39" width="4.7109375" customWidth="1"/>
    <col min="40" max="40" width="20.28515625" customWidth="1"/>
    <col min="42" max="42" width="14.140625" customWidth="1"/>
    <col min="43" max="43" width="4.85546875" customWidth="1"/>
    <col min="46" max="46" width="13.7109375" customWidth="1"/>
    <col min="48" max="48" width="12.140625" customWidth="1"/>
    <col min="50" max="50" width="20.28515625" customWidth="1"/>
    <col min="52" max="52" width="14.140625" customWidth="1"/>
    <col min="53" max="53" width="3.85546875" customWidth="1"/>
    <col min="55" max="55" width="4.42578125" customWidth="1"/>
    <col min="56" max="56" width="20.28515625" customWidth="1"/>
    <col min="58" max="58" width="14.42578125" customWidth="1"/>
    <col min="60" max="60" width="20.5703125" customWidth="1"/>
    <col min="61" max="61" width="9.42578125" customWidth="1"/>
    <col min="62" max="62" width="14.28515625" customWidth="1"/>
    <col min="63" max="63" width="4.42578125" customWidth="1"/>
    <col min="64" max="64" width="8.140625" customWidth="1"/>
    <col min="65" max="65" width="4.5703125" customWidth="1"/>
    <col min="66" max="66" width="20.5703125" customWidth="1"/>
    <col min="67" max="67" width="9.140625" customWidth="1"/>
    <col min="68" max="68" width="14.42578125" customWidth="1"/>
    <col min="70" max="70" width="20.28515625" customWidth="1"/>
    <col min="72" max="72" width="14" customWidth="1"/>
    <col min="73" max="73" width="5.28515625" customWidth="1"/>
    <col min="75" max="75" width="4.85546875" customWidth="1"/>
    <col min="76" max="76" width="20.42578125" customWidth="1"/>
    <col min="77" max="77" width="9.42578125" customWidth="1"/>
    <col min="78" max="78" width="14.28515625" customWidth="1"/>
    <col min="80" max="80" width="20.28515625" customWidth="1"/>
    <col min="82" max="82" width="14" customWidth="1"/>
    <col min="83" max="83" width="5.28515625" customWidth="1"/>
    <col min="85" max="85" width="4.85546875" customWidth="1"/>
    <col min="86" max="86" width="20.42578125" customWidth="1"/>
    <col min="87" max="87" width="9.42578125" customWidth="1"/>
    <col min="88" max="88" width="14.28515625" customWidth="1"/>
    <col min="90" max="90" width="20.28515625" customWidth="1"/>
    <col min="92" max="92" width="14" customWidth="1"/>
    <col min="93" max="93" width="5.28515625" customWidth="1"/>
    <col min="95" max="95" width="4.85546875" customWidth="1"/>
    <col min="96" max="96" width="20.42578125" customWidth="1"/>
    <col min="97" max="97" width="9.42578125" customWidth="1"/>
    <col min="98" max="98" width="14.28515625" customWidth="1"/>
    <col min="99" max="99" width="4.85546875" customWidth="1"/>
    <col min="100" max="100" width="9.85546875" customWidth="1"/>
    <col min="103" max="103" width="13.85546875" customWidth="1"/>
    <col min="104" max="104" width="4.85546875" customWidth="1"/>
    <col min="105" max="105" width="9.85546875" customWidth="1"/>
    <col min="108" max="108" width="14.28515625" customWidth="1"/>
    <col min="109" max="109" width="4.85546875" customWidth="1"/>
    <col min="110" max="110" width="10" customWidth="1"/>
    <col min="113" max="113" width="14.42578125" customWidth="1"/>
    <col min="114" max="114" width="4.85546875" customWidth="1"/>
    <col min="115" max="115" width="19.28515625" customWidth="1"/>
    <col min="122" max="122" width="11.42578125" customWidth="1"/>
    <col min="123" max="123" width="4.7109375" customWidth="1"/>
    <col min="124" max="124" width="19.28515625" customWidth="1"/>
    <col min="127" max="127" width="17.140625" customWidth="1"/>
    <col min="128" max="128" width="14.85546875" customWidth="1"/>
    <col min="129" max="129" width="12.7109375" customWidth="1"/>
    <col min="130" max="130" width="10.5703125" customWidth="1"/>
    <col min="131" max="131" width="18.85546875" customWidth="1"/>
    <col min="132" max="132" width="6.140625" customWidth="1"/>
    <col min="133" max="133" width="19.42578125" customWidth="1"/>
    <col min="138" max="138" width="11.42578125" customWidth="1"/>
    <col min="139" max="139" width="16.85546875" customWidth="1"/>
    <col min="140" max="140" width="15.28515625" customWidth="1"/>
    <col min="141" max="141" width="12" customWidth="1"/>
    <col min="142" max="142" width="11.140625" customWidth="1"/>
    <col min="143" max="143" width="19.140625" customWidth="1"/>
    <col min="144" max="144" width="7.28515625" customWidth="1"/>
    <col min="145" max="145" width="18.85546875" customWidth="1"/>
    <col min="146" max="147" width="10" customWidth="1"/>
    <col min="148" max="148" width="11.85546875" customWidth="1"/>
    <col min="149" max="150" width="10" customWidth="1"/>
  </cols>
  <sheetData>
    <row r="1" spans="1:15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t="s">
        <v>6</v>
      </c>
      <c r="I1" t="s">
        <v>1</v>
      </c>
      <c r="J1" t="s">
        <v>7</v>
      </c>
      <c r="L1" t="s">
        <v>1</v>
      </c>
      <c r="M1" t="s">
        <v>8</v>
      </c>
      <c r="O1" t="s">
        <v>1</v>
      </c>
      <c r="P1" t="s">
        <v>9</v>
      </c>
      <c r="R1" t="s">
        <v>1</v>
      </c>
      <c r="S1" t="s">
        <v>10</v>
      </c>
      <c r="T1" t="s">
        <v>11</v>
      </c>
      <c r="V1" t="s">
        <v>12</v>
      </c>
      <c r="W1" t="s">
        <v>1</v>
      </c>
      <c r="X1" t="s">
        <v>13</v>
      </c>
      <c r="Y1" t="s">
        <v>14</v>
      </c>
      <c r="Z1" t="s">
        <v>15</v>
      </c>
      <c r="AA1" t="s">
        <v>16</v>
      </c>
      <c r="AC1" t="s">
        <v>1</v>
      </c>
      <c r="AD1" t="s">
        <v>17</v>
      </c>
      <c r="AF1" t="s">
        <v>18</v>
      </c>
      <c r="AG1" t="s">
        <v>8</v>
      </c>
      <c r="AH1" t="s">
        <v>4</v>
      </c>
      <c r="AJ1" t="s">
        <v>19</v>
      </c>
      <c r="AK1" t="s">
        <v>8</v>
      </c>
      <c r="AL1" t="s">
        <v>2</v>
      </c>
      <c r="AN1" t="s">
        <v>20</v>
      </c>
      <c r="AO1" t="s">
        <v>8</v>
      </c>
      <c r="AP1" t="s">
        <v>3</v>
      </c>
      <c r="AR1" t="s">
        <v>21</v>
      </c>
      <c r="AS1" t="s">
        <v>8</v>
      </c>
      <c r="AT1" t="s">
        <v>22</v>
      </c>
      <c r="AU1" t="s">
        <v>23</v>
      </c>
      <c r="AV1" t="s">
        <v>24</v>
      </c>
      <c r="AX1" t="s">
        <v>25</v>
      </c>
      <c r="AY1" t="s">
        <v>8</v>
      </c>
      <c r="AZ1" t="s">
        <v>3</v>
      </c>
      <c r="BB1" t="s">
        <v>1</v>
      </c>
      <c r="BD1" t="s">
        <v>26</v>
      </c>
      <c r="BE1" t="s">
        <v>23</v>
      </c>
      <c r="BF1" t="s">
        <v>3</v>
      </c>
      <c r="BH1" t="s">
        <v>27</v>
      </c>
      <c r="BI1" t="s">
        <v>8</v>
      </c>
      <c r="BJ1" t="s">
        <v>3</v>
      </c>
      <c r="BL1" t="s">
        <v>1</v>
      </c>
      <c r="BN1" t="s">
        <v>28</v>
      </c>
      <c r="BO1" t="s">
        <v>23</v>
      </c>
      <c r="BP1" t="s">
        <v>3</v>
      </c>
      <c r="BR1" t="s">
        <v>29</v>
      </c>
      <c r="BS1" t="s">
        <v>8</v>
      </c>
      <c r="BT1" t="s">
        <v>3</v>
      </c>
      <c r="BV1" t="s">
        <v>1</v>
      </c>
      <c r="BX1" t="s">
        <v>30</v>
      </c>
      <c r="BY1" t="s">
        <v>23</v>
      </c>
      <c r="BZ1" t="s">
        <v>3</v>
      </c>
      <c r="CB1" t="s">
        <v>31</v>
      </c>
      <c r="CC1" t="s">
        <v>8</v>
      </c>
      <c r="CD1" t="s">
        <v>3</v>
      </c>
      <c r="CF1" t="s">
        <v>1</v>
      </c>
      <c r="CH1" t="s">
        <v>32</v>
      </c>
      <c r="CI1" t="s">
        <v>23</v>
      </c>
      <c r="CJ1" t="s">
        <v>3</v>
      </c>
      <c r="CL1" t="s">
        <v>33</v>
      </c>
      <c r="CM1" t="s">
        <v>8</v>
      </c>
      <c r="CN1" t="s">
        <v>3</v>
      </c>
      <c r="CP1" t="s">
        <v>1</v>
      </c>
      <c r="CR1" t="s">
        <v>34</v>
      </c>
      <c r="CS1" t="s">
        <v>23</v>
      </c>
      <c r="CT1" t="s">
        <v>3</v>
      </c>
      <c r="CV1" t="s">
        <v>35</v>
      </c>
      <c r="CW1" t="s">
        <v>1</v>
      </c>
      <c r="CX1" t="s">
        <v>23</v>
      </c>
      <c r="CY1" t="s">
        <v>3</v>
      </c>
      <c r="DA1" t="s">
        <v>36</v>
      </c>
      <c r="DB1" t="s">
        <v>1</v>
      </c>
      <c r="DC1" t="s">
        <v>23</v>
      </c>
      <c r="DD1" t="s">
        <v>3</v>
      </c>
      <c r="DF1" t="s">
        <v>37</v>
      </c>
      <c r="DG1" t="s">
        <v>1</v>
      </c>
      <c r="DH1" t="s">
        <v>23</v>
      </c>
      <c r="DI1" t="s">
        <v>3</v>
      </c>
      <c r="DK1" t="s">
        <v>38</v>
      </c>
      <c r="DL1" t="s">
        <v>39</v>
      </c>
      <c r="DM1" t="s">
        <v>1</v>
      </c>
      <c r="DN1" t="s">
        <v>13</v>
      </c>
      <c r="DO1" t="s">
        <v>14</v>
      </c>
      <c r="DP1" t="s">
        <v>15</v>
      </c>
      <c r="DQ1" t="s">
        <v>16</v>
      </c>
      <c r="DR1" t="s">
        <v>40</v>
      </c>
      <c r="DT1" t="s">
        <v>41</v>
      </c>
      <c r="DU1" t="s">
        <v>39</v>
      </c>
      <c r="DV1" t="s">
        <v>1</v>
      </c>
      <c r="DW1" t="s">
        <v>2</v>
      </c>
      <c r="DX1" t="s">
        <v>3</v>
      </c>
      <c r="DY1" t="s">
        <v>4</v>
      </c>
      <c r="DZ1" t="s">
        <v>5</v>
      </c>
      <c r="EA1" t="s">
        <v>42</v>
      </c>
      <c r="ED1" t="s">
        <v>13</v>
      </c>
      <c r="EE1" t="s">
        <v>14</v>
      </c>
      <c r="EF1" t="s">
        <v>15</v>
      </c>
      <c r="EG1" t="s">
        <v>16</v>
      </c>
      <c r="EH1" t="s">
        <v>40</v>
      </c>
      <c r="EI1" t="s">
        <v>2</v>
      </c>
      <c r="EJ1" t="s">
        <v>3</v>
      </c>
      <c r="EK1" t="s">
        <v>4</v>
      </c>
      <c r="EL1" t="s">
        <v>5</v>
      </c>
      <c r="EM1" t="s">
        <v>42</v>
      </c>
      <c r="EO1" t="s">
        <v>43</v>
      </c>
      <c r="EP1" t="s">
        <v>1</v>
      </c>
      <c r="EQ1" t="s">
        <v>13</v>
      </c>
      <c r="ER1" t="s">
        <v>44</v>
      </c>
      <c r="ES1" t="s">
        <v>45</v>
      </c>
      <c r="ET1" t="s">
        <v>46</v>
      </c>
    </row>
    <row r="2" spans="1:150">
      <c r="B2">
        <v>2019</v>
      </c>
      <c r="C2">
        <v>0.72299999999999998</v>
      </c>
      <c r="D2">
        <v>0.58199999999999996</v>
      </c>
      <c r="E2">
        <v>0.89</v>
      </c>
      <c r="F2">
        <v>0.68</v>
      </c>
      <c r="I2">
        <v>2019</v>
      </c>
      <c r="J2">
        <v>9.3000000000000007</v>
      </c>
      <c r="L2">
        <v>2019</v>
      </c>
      <c r="O2">
        <v>2019</v>
      </c>
      <c r="R2">
        <v>2019</v>
      </c>
      <c r="S2">
        <v>0.60270000000000001</v>
      </c>
      <c r="T2">
        <v>6.0270000000000004E-2</v>
      </c>
      <c r="W2">
        <v>2019</v>
      </c>
      <c r="AC2">
        <v>2019</v>
      </c>
      <c r="AH2">
        <f>E2</f>
        <v>0.89</v>
      </c>
      <c r="AL2">
        <f>C2</f>
        <v>0.72299999999999998</v>
      </c>
      <c r="AP2">
        <f>D2</f>
        <v>0.58199999999999996</v>
      </c>
      <c r="AS2">
        <f>(M3+M4+M5)/3</f>
        <v>406.43666666666667</v>
      </c>
      <c r="AT2">
        <f>(D3+D4+D5)/3</f>
        <v>0.53266666666666662</v>
      </c>
      <c r="AU2">
        <f>(X3+X4+X5)/3</f>
        <v>1.2696666666666667</v>
      </c>
      <c r="AV2" t="s">
        <v>47</v>
      </c>
      <c r="BB2">
        <v>2019</v>
      </c>
      <c r="BL2">
        <v>2019</v>
      </c>
      <c r="BV2">
        <v>2019</v>
      </c>
      <c r="CF2">
        <v>2019</v>
      </c>
      <c r="CP2">
        <v>2019</v>
      </c>
      <c r="CW2">
        <v>2019</v>
      </c>
      <c r="DB2">
        <v>2019</v>
      </c>
      <c r="DG2">
        <v>2019</v>
      </c>
      <c r="DL2" t="s">
        <v>48</v>
      </c>
      <c r="DM2">
        <v>1976</v>
      </c>
      <c r="DN2">
        <f>(X44+X45+X46)/3</f>
        <v>0.98366666666666669</v>
      </c>
      <c r="DO2">
        <f t="shared" ref="DO2:DQ2" si="0">(Y44+Y45+Y46)/3</f>
        <v>1.1066666666666667</v>
      </c>
      <c r="DP2">
        <f t="shared" si="0"/>
        <v>1.1267</v>
      </c>
      <c r="DQ2">
        <f t="shared" si="0"/>
        <v>0.76666666666666661</v>
      </c>
      <c r="DR2">
        <f>(DN2+DO2+DP2+DQ2)/4</f>
        <v>0.99592500000000006</v>
      </c>
      <c r="DU2" t="s">
        <v>48</v>
      </c>
      <c r="DV2">
        <v>1976</v>
      </c>
      <c r="DW2">
        <f>(C44+C45+C46)/3</f>
        <v>-0.11433333333333333</v>
      </c>
      <c r="DX2">
        <f t="shared" ref="DX2:DZ2" si="1">(D44+D45+D46)/3</f>
        <v>-0.12166666666666666</v>
      </c>
      <c r="DY2">
        <f t="shared" si="1"/>
        <v>2.3333333333333331E-2</v>
      </c>
      <c r="DZ2">
        <f t="shared" si="1"/>
        <v>6.6666666666666723E-3</v>
      </c>
      <c r="EA2">
        <f>(DW2+DX2+DY2+DZ2)/4</f>
        <v>-5.1499999999999997E-2</v>
      </c>
      <c r="EC2" t="s">
        <v>13</v>
      </c>
      <c r="ED2" t="s">
        <v>49</v>
      </c>
      <c r="EP2">
        <v>2019</v>
      </c>
    </row>
    <row r="3" spans="1:150">
      <c r="B3">
        <v>2018</v>
      </c>
      <c r="C3">
        <v>0.59699999999999998</v>
      </c>
      <c r="D3">
        <v>0.48</v>
      </c>
      <c r="E3">
        <v>0.85</v>
      </c>
      <c r="F3">
        <v>0.6</v>
      </c>
      <c r="I3">
        <v>2018</v>
      </c>
      <c r="J3">
        <v>22.9</v>
      </c>
      <c r="L3">
        <v>2018</v>
      </c>
      <c r="M3">
        <v>408.52</v>
      </c>
      <c r="O3">
        <v>2018</v>
      </c>
      <c r="P3">
        <v>4.0000000000000001E-3</v>
      </c>
      <c r="R3">
        <v>2018</v>
      </c>
      <c r="S3">
        <v>-0.47666666666666663</v>
      </c>
      <c r="T3">
        <v>-4.7666666666666663E-2</v>
      </c>
      <c r="W3">
        <v>2018</v>
      </c>
      <c r="X3">
        <v>1.256</v>
      </c>
      <c r="AA3">
        <v>0.63900000000000001</v>
      </c>
      <c r="AC3">
        <v>2018</v>
      </c>
      <c r="AD3">
        <v>7</v>
      </c>
      <c r="AF3" t="s">
        <v>50</v>
      </c>
      <c r="AG3">
        <f>M3</f>
        <v>408.52</v>
      </c>
      <c r="AH3">
        <f t="shared" ref="AH3:AH66" si="2">E3</f>
        <v>0.85</v>
      </c>
      <c r="AJ3" t="s">
        <v>50</v>
      </c>
      <c r="AK3">
        <f>M3</f>
        <v>408.52</v>
      </c>
      <c r="AL3">
        <f t="shared" ref="AL3:AL66" si="3">C3</f>
        <v>0.59699999999999998</v>
      </c>
      <c r="AN3" t="s">
        <v>50</v>
      </c>
      <c r="AO3">
        <f>M3</f>
        <v>408.52</v>
      </c>
      <c r="AP3">
        <f t="shared" ref="AP3:AP66" si="4">D3</f>
        <v>0.48</v>
      </c>
      <c r="AS3">
        <f>(M12+M13+M14)/3</f>
        <v>385.60666666666663</v>
      </c>
      <c r="AT3">
        <f>(D12+D13+D14)/3</f>
        <v>0.31666666666666665</v>
      </c>
      <c r="AU3">
        <f>(X12+X13+X14)/3</f>
        <v>0.98833333333333329</v>
      </c>
      <c r="AV3" t="s">
        <v>51</v>
      </c>
      <c r="AX3" t="s">
        <v>50</v>
      </c>
      <c r="AY3">
        <f>M3</f>
        <v>408.52</v>
      </c>
      <c r="AZ3">
        <f>D3</f>
        <v>0.48</v>
      </c>
      <c r="BB3">
        <v>2018</v>
      </c>
      <c r="BD3" t="s">
        <v>50</v>
      </c>
      <c r="BE3">
        <f>X3</f>
        <v>1.256</v>
      </c>
      <c r="BF3">
        <f>D3</f>
        <v>0.48</v>
      </c>
      <c r="BH3" t="s">
        <v>50</v>
      </c>
      <c r="BL3">
        <v>2018</v>
      </c>
      <c r="BN3" t="s">
        <v>50</v>
      </c>
      <c r="BR3" t="s">
        <v>50</v>
      </c>
      <c r="BS3">
        <f>M3</f>
        <v>408.52</v>
      </c>
      <c r="BT3">
        <f>D3</f>
        <v>0.48</v>
      </c>
      <c r="BV3">
        <v>2018</v>
      </c>
      <c r="BX3" t="s">
        <v>50</v>
      </c>
      <c r="BY3">
        <f>X3</f>
        <v>1.256</v>
      </c>
      <c r="BZ3">
        <f>D3</f>
        <v>0.48</v>
      </c>
      <c r="CB3" t="s">
        <v>50</v>
      </c>
      <c r="CC3">
        <f>M3</f>
        <v>408.52</v>
      </c>
      <c r="CD3">
        <f>D3</f>
        <v>0.48</v>
      </c>
      <c r="CF3">
        <v>2018</v>
      </c>
      <c r="CH3" t="s">
        <v>50</v>
      </c>
      <c r="CI3">
        <f>X3</f>
        <v>1.256</v>
      </c>
      <c r="CJ3">
        <f>D3</f>
        <v>0.48</v>
      </c>
      <c r="CL3" t="s">
        <v>50</v>
      </c>
      <c r="CP3">
        <v>2018</v>
      </c>
      <c r="CR3" t="s">
        <v>50</v>
      </c>
      <c r="CW3">
        <v>2018</v>
      </c>
      <c r="DB3">
        <v>2018</v>
      </c>
      <c r="DG3">
        <v>2018</v>
      </c>
      <c r="DL3" t="s">
        <v>52</v>
      </c>
      <c r="DM3">
        <v>1954</v>
      </c>
      <c r="DN3">
        <f>(X66+X67+X68)/3</f>
        <v>1.0396666666666667</v>
      </c>
      <c r="DO3">
        <f t="shared" ref="DO3:DQ3" si="5">(Y66+Y67+Y68)/3</f>
        <v>1.1066666666666667</v>
      </c>
      <c r="DP3">
        <f t="shared" si="5"/>
        <v>1.0760000000000001</v>
      </c>
      <c r="DQ3">
        <f t="shared" si="5"/>
        <v>0.75666666666666671</v>
      </c>
      <c r="DR3">
        <f>(DN3+DO3+DP3+DQ3)/4</f>
        <v>0.99475000000000013</v>
      </c>
      <c r="DU3" t="s">
        <v>52</v>
      </c>
      <c r="DV3">
        <v>1954</v>
      </c>
      <c r="DW3">
        <f>(C66+C67+C68)/3</f>
        <v>-7.3999999999999996E-2</v>
      </c>
      <c r="DX3">
        <f t="shared" ref="DX3:DZ3" si="6">(D66+D67+D68)/3</f>
        <v>-5.6333333333333339E-2</v>
      </c>
      <c r="DY3">
        <f t="shared" si="6"/>
        <v>-6.3333333333333339E-2</v>
      </c>
      <c r="DZ3">
        <f t="shared" si="6"/>
        <v>-0.11666666666666665</v>
      </c>
      <c r="EA3">
        <f>(DW3+DX3+DY3+DZ3)/4</f>
        <v>-7.7583333333333324E-2</v>
      </c>
      <c r="EC3" t="s">
        <v>14</v>
      </c>
      <c r="ED3">
        <f>CORREL(DN2:DN6,DO2:DO6)</f>
        <v>0.95962232362589817</v>
      </c>
      <c r="EE3" t="s">
        <v>49</v>
      </c>
      <c r="EP3">
        <v>2018</v>
      </c>
    </row>
    <row r="4" spans="1:150">
      <c r="B4">
        <v>2017</v>
      </c>
      <c r="C4">
        <v>0.67700000000000005</v>
      </c>
      <c r="D4">
        <v>0.505</v>
      </c>
      <c r="E4">
        <v>0.93</v>
      </c>
      <c r="F4">
        <v>0.64</v>
      </c>
      <c r="I4">
        <v>2017</v>
      </c>
      <c r="J4">
        <v>17.399999999999999</v>
      </c>
      <c r="L4">
        <v>2017</v>
      </c>
      <c r="M4">
        <v>406.55</v>
      </c>
      <c r="O4">
        <v>2017</v>
      </c>
      <c r="P4">
        <v>4.0000000000000001E-3</v>
      </c>
      <c r="R4">
        <v>2017</v>
      </c>
      <c r="S4">
        <v>-0.23333333333333331</v>
      </c>
      <c r="T4">
        <v>-2.3333333333333331E-2</v>
      </c>
      <c r="W4">
        <v>2017</v>
      </c>
      <c r="X4">
        <v>1.2150000000000001</v>
      </c>
      <c r="AA4">
        <v>0.66</v>
      </c>
      <c r="AC4">
        <v>2017</v>
      </c>
      <c r="AD4">
        <v>21.7</v>
      </c>
      <c r="AF4">
        <f>CORREL(AG3:AG141,AH3:AH141)</f>
        <v>0.94079900061391764</v>
      </c>
      <c r="AG4">
        <f t="shared" ref="AG4:AG67" si="7">M4</f>
        <v>406.55</v>
      </c>
      <c r="AH4">
        <f t="shared" si="2"/>
        <v>0.93</v>
      </c>
      <c r="AJ4">
        <f>CORREL(AK3:AK141,AL3:AL141)</f>
        <v>0.91775475051120303</v>
      </c>
      <c r="AK4">
        <f t="shared" ref="AK4:AK67" si="8">M4</f>
        <v>406.55</v>
      </c>
      <c r="AL4">
        <f t="shared" si="3"/>
        <v>0.67700000000000005</v>
      </c>
      <c r="AN4">
        <f>CORREL(AO3:AO141,AP3:AP141)</f>
        <v>0.8784575042207815</v>
      </c>
      <c r="AO4">
        <f t="shared" ref="AO4:AO67" si="9">M4</f>
        <v>406.55</v>
      </c>
      <c r="AP4">
        <f t="shared" si="4"/>
        <v>0.505</v>
      </c>
      <c r="AS4">
        <f>(M24+M25+M26)/3</f>
        <v>362.38666666666671</v>
      </c>
      <c r="AT4">
        <f>(D24+D25+D26)/3</f>
        <v>0.21533333333333335</v>
      </c>
      <c r="AU4">
        <f>(X24+X25+X26)/3</f>
        <v>0.9996666666666667</v>
      </c>
      <c r="AV4" t="s">
        <v>53</v>
      </c>
      <c r="AX4">
        <f>CORREL(AY3:AY141,AZ3:AZ141)</f>
        <v>0.91587443365364518</v>
      </c>
      <c r="AY4">
        <f t="shared" ref="AY4:AY67" si="10">M4</f>
        <v>406.55</v>
      </c>
      <c r="AZ4">
        <f t="shared" ref="AZ3:AZ66" si="11">D4</f>
        <v>0.505</v>
      </c>
      <c r="BB4">
        <v>2017</v>
      </c>
      <c r="BD4">
        <f>CORREL(BE3:BE141,BF3:BF141)</f>
        <v>0.90164034794329373</v>
      </c>
      <c r="BE4">
        <f t="shared" ref="BE4:BE5" si="12">X4</f>
        <v>1.2150000000000001</v>
      </c>
      <c r="BF4">
        <f t="shared" ref="BF4:BF5" si="13">D4</f>
        <v>0.505</v>
      </c>
      <c r="BH4">
        <f>CORREL(BI3:BI141,BJ3:BJ141)</f>
        <v>0.83198033781295611</v>
      </c>
      <c r="BL4">
        <v>2017</v>
      </c>
      <c r="BN4">
        <f>CORREL(BO3:BO141,BP3:BP141)</f>
        <v>0.83176282018808456</v>
      </c>
      <c r="BR4">
        <f>CORREL(BS3:BS141,BT3:BT141)</f>
        <v>0.88467964020186907</v>
      </c>
      <c r="BS4">
        <f t="shared" ref="BS4:BS5" si="14">M4</f>
        <v>406.55</v>
      </c>
      <c r="BT4">
        <f t="shared" ref="BT4:BT5" si="15">D4</f>
        <v>0.505</v>
      </c>
      <c r="BV4">
        <v>2017</v>
      </c>
      <c r="BX4">
        <f>CORREL(BY3:BY141,BZ3:BZ141)</f>
        <v>0.84077039064222892</v>
      </c>
      <c r="BY4">
        <f t="shared" ref="BY4:BY5" si="16">X4</f>
        <v>1.2150000000000001</v>
      </c>
      <c r="BZ4">
        <f t="shared" ref="BZ4:BZ5" si="17">D4</f>
        <v>0.505</v>
      </c>
      <c r="CB4">
        <f>CORREL(CC3:CC141,CD3:CD141)</f>
        <v>0.88467964020186907</v>
      </c>
      <c r="CC4">
        <f t="shared" ref="CC4:CC5" si="18">M4</f>
        <v>406.55</v>
      </c>
      <c r="CD4">
        <f t="shared" ref="CD4:CD5" si="19">D4</f>
        <v>0.505</v>
      </c>
      <c r="CF4">
        <v>2017</v>
      </c>
      <c r="CH4">
        <f>CORREL(CI3:CI141,CJ3:CJ141)</f>
        <v>0.87415977924916288</v>
      </c>
      <c r="CI4">
        <f t="shared" ref="CI4:CI5" si="20">X4</f>
        <v>1.2150000000000001</v>
      </c>
      <c r="CJ4">
        <f t="shared" ref="CJ4:CJ5" si="21">D4</f>
        <v>0.505</v>
      </c>
      <c r="CL4">
        <f>CORREL(CM3:CM141,CN3:CN141)</f>
        <v>0.9155726121540807</v>
      </c>
      <c r="CM4">
        <f>(M3+M4+M5)/3</f>
        <v>406.43666666666667</v>
      </c>
      <c r="CN4">
        <f>(D3+D4+D5)/3</f>
        <v>0.53266666666666662</v>
      </c>
      <c r="CP4">
        <v>2017</v>
      </c>
      <c r="CR4">
        <f>CORREL(CS3:CS141,CT3:CT141)</f>
        <v>0.93355467672354897</v>
      </c>
      <c r="CS4">
        <f>(X3+X4+X5)/3</f>
        <v>1.2696666666666667</v>
      </c>
      <c r="CT4">
        <f>(D3+D4+D5)/3</f>
        <v>0.53266666666666662</v>
      </c>
      <c r="CW4">
        <v>2017</v>
      </c>
      <c r="CX4">
        <f>(X3+X4+X5)/3</f>
        <v>1.2696666666666667</v>
      </c>
      <c r="CY4">
        <f>(D3+D4+D5)/3</f>
        <v>0.53266666666666662</v>
      </c>
      <c r="DB4">
        <v>2017</v>
      </c>
      <c r="DC4">
        <f>(X3+X4+X5)/3</f>
        <v>1.2696666666666667</v>
      </c>
      <c r="DD4">
        <f>(D3+D4+D5)/3</f>
        <v>0.53266666666666662</v>
      </c>
      <c r="DG4">
        <v>2017</v>
      </c>
      <c r="DH4">
        <f>((X3+X4+X5)/3) - (DC25-DC36)</f>
        <v>1.2933333333333334</v>
      </c>
      <c r="DI4">
        <f>((D3+D4+D5)/3) - (DD25-DD36)</f>
        <v>0.29633333333333328</v>
      </c>
      <c r="DL4" t="s">
        <v>54</v>
      </c>
      <c r="DM4">
        <v>1933</v>
      </c>
      <c r="DN4">
        <f>(X87+X88+X89)/3</f>
        <v>0.84933333333333338</v>
      </c>
      <c r="DO4">
        <f t="shared" ref="DO4:DQ4" si="22">(Y87+Y88+Y89)/3</f>
        <v>0.82666666666666666</v>
      </c>
      <c r="DP4">
        <f t="shared" si="22"/>
        <v>0.79626666666666657</v>
      </c>
      <c r="DQ4">
        <f t="shared" si="22"/>
        <v>0.54</v>
      </c>
      <c r="DR4">
        <f>(DN4+DO4+DP4+DQ4)/4</f>
        <v>0.75306666666666666</v>
      </c>
      <c r="DU4" t="s">
        <v>54</v>
      </c>
      <c r="DV4">
        <v>1933</v>
      </c>
      <c r="DW4">
        <f>(C87+C88+C89)/3</f>
        <v>-0.18033333333333335</v>
      </c>
      <c r="DX4">
        <f t="shared" ref="DX4:DZ4" si="23">(D87+D88+D89)/3</f>
        <v>-0.19766666666666666</v>
      </c>
      <c r="DY4">
        <f t="shared" si="23"/>
        <v>-0.19000000000000003</v>
      </c>
      <c r="DZ4">
        <f t="shared" si="23"/>
        <v>-0.25</v>
      </c>
      <c r="EA4">
        <f>(DW4+DX4+DY4+DZ4)/4</f>
        <v>-0.20450000000000002</v>
      </c>
      <c r="EC4" t="s">
        <v>15</v>
      </c>
      <c r="ED4">
        <f>CORREL(DN2:DN6,DP2:DP6)</f>
        <v>0.94141866083588999</v>
      </c>
      <c r="EE4">
        <f>CORREL(DO2:DO6,DP2:DP6)</f>
        <v>0.99618414842951486</v>
      </c>
      <c r="EF4" t="s">
        <v>49</v>
      </c>
      <c r="EP4">
        <v>2017</v>
      </c>
      <c r="EQ4">
        <f>((X3+X4+X5)/3 * 1.23) - 0.99425</f>
        <v>0.56744000000000006</v>
      </c>
      <c r="ER4">
        <f>((D3+D4+D5)/3) +0.281</f>
        <v>0.81366666666666665</v>
      </c>
      <c r="ES4">
        <f>(J2+J3+J4) * 1.18/300</f>
        <v>0.19509333333333334</v>
      </c>
      <c r="ET4">
        <f>EQ4+ES4</f>
        <v>0.7625333333333334</v>
      </c>
    </row>
    <row r="5" spans="1:150">
      <c r="B5">
        <v>2016</v>
      </c>
      <c r="C5">
        <v>0.79700000000000004</v>
      </c>
      <c r="D5">
        <v>0.61299999999999999</v>
      </c>
      <c r="E5">
        <v>1.02</v>
      </c>
      <c r="F5">
        <v>0.7</v>
      </c>
      <c r="I5">
        <v>2016</v>
      </c>
      <c r="J5">
        <v>20.7</v>
      </c>
      <c r="L5">
        <v>2016</v>
      </c>
      <c r="M5">
        <v>404.24</v>
      </c>
      <c r="O5">
        <v>2016</v>
      </c>
      <c r="P5">
        <v>4.0000000000000001E-3</v>
      </c>
      <c r="R5">
        <v>2016</v>
      </c>
      <c r="S5">
        <v>1.6883333333333332</v>
      </c>
      <c r="T5">
        <v>0.16883333333333334</v>
      </c>
      <c r="W5">
        <v>2016</v>
      </c>
      <c r="X5">
        <v>1.3380000000000001</v>
      </c>
      <c r="AA5">
        <v>0.95</v>
      </c>
      <c r="AC5">
        <v>2016</v>
      </c>
      <c r="AD5">
        <v>39.799999999999997</v>
      </c>
      <c r="AG5">
        <f t="shared" si="7"/>
        <v>404.24</v>
      </c>
      <c r="AH5">
        <f t="shared" si="2"/>
        <v>1.02</v>
      </c>
      <c r="AK5">
        <f t="shared" si="8"/>
        <v>404.24</v>
      </c>
      <c r="AL5">
        <f t="shared" si="3"/>
        <v>0.79700000000000004</v>
      </c>
      <c r="AO5">
        <f t="shared" si="9"/>
        <v>404.24</v>
      </c>
      <c r="AP5">
        <f t="shared" si="4"/>
        <v>0.61299999999999999</v>
      </c>
      <c r="AS5">
        <f>(M35+M36+M37)/3</f>
        <v>346.06333333333333</v>
      </c>
      <c r="AT5">
        <f>(D35+D36+D37)/3</f>
        <v>-2.1000000000000001E-2</v>
      </c>
      <c r="AU5">
        <f>(X35+X36+X37)/3</f>
        <v>0.90033333333333332</v>
      </c>
      <c r="AV5" t="s">
        <v>55</v>
      </c>
      <c r="AY5">
        <f t="shared" si="10"/>
        <v>404.24</v>
      </c>
      <c r="AZ5">
        <f t="shared" si="11"/>
        <v>0.61299999999999999</v>
      </c>
      <c r="BB5">
        <v>2016</v>
      </c>
      <c r="BE5">
        <f t="shared" si="12"/>
        <v>1.3380000000000001</v>
      </c>
      <c r="BF5">
        <f t="shared" si="13"/>
        <v>0.61299999999999999</v>
      </c>
      <c r="BL5">
        <v>2016</v>
      </c>
      <c r="BS5">
        <f t="shared" si="14"/>
        <v>404.24</v>
      </c>
      <c r="BT5">
        <f t="shared" si="15"/>
        <v>0.61299999999999999</v>
      </c>
      <c r="BV5">
        <v>2016</v>
      </c>
      <c r="BY5">
        <f t="shared" si="16"/>
        <v>1.3380000000000001</v>
      </c>
      <c r="BZ5">
        <f t="shared" si="17"/>
        <v>0.61299999999999999</v>
      </c>
      <c r="CC5">
        <f t="shared" si="18"/>
        <v>404.24</v>
      </c>
      <c r="CD5">
        <f t="shared" si="19"/>
        <v>0.61299999999999999</v>
      </c>
      <c r="CF5">
        <v>2016</v>
      </c>
      <c r="CI5">
        <f t="shared" si="20"/>
        <v>1.3380000000000001</v>
      </c>
      <c r="CJ5">
        <f t="shared" si="21"/>
        <v>0.61299999999999999</v>
      </c>
      <c r="CP5">
        <v>2016</v>
      </c>
      <c r="CW5">
        <v>2016</v>
      </c>
      <c r="DB5">
        <v>2016</v>
      </c>
      <c r="DG5">
        <v>2016</v>
      </c>
      <c r="DL5" t="s">
        <v>56</v>
      </c>
      <c r="DM5">
        <v>1912</v>
      </c>
      <c r="DN5">
        <f>(X108+X109+X110)/3</f>
        <v>0.69533333333333325</v>
      </c>
      <c r="DO5">
        <f t="shared" ref="DO5:DQ5" si="24">(Y108+Y109+Y110)/3</f>
        <v>0.71333333333333337</v>
      </c>
      <c r="DP5">
        <f t="shared" si="24"/>
        <v>0.68066666666666675</v>
      </c>
      <c r="DQ5">
        <f t="shared" si="24"/>
        <v>0.32333333333333331</v>
      </c>
      <c r="DR5">
        <f>(DN5+DO5+DP5+DQ5)/4</f>
        <v>0.60316666666666663</v>
      </c>
      <c r="DU5" t="s">
        <v>56</v>
      </c>
      <c r="DV5">
        <v>1912</v>
      </c>
      <c r="DW5">
        <f>(C108+C109+C110)/3</f>
        <v>-0.46833333333333332</v>
      </c>
      <c r="DX5">
        <f t="shared" ref="DX5:DZ5" si="25">(D108+D109+D110)/3</f>
        <v>-0.496</v>
      </c>
      <c r="DY5">
        <f t="shared" si="25"/>
        <v>-0.3833333333333333</v>
      </c>
      <c r="DZ5">
        <f t="shared" si="25"/>
        <v>-0.3833333333333333</v>
      </c>
      <c r="EA5">
        <f>(DW5+DX5+DY5+DZ5)/4</f>
        <v>-0.43274999999999997</v>
      </c>
      <c r="EC5" t="s">
        <v>16</v>
      </c>
      <c r="ED5">
        <f>CORREL(DN2:DN6,DQ2:DQ6)</f>
        <v>0.95492003639739187</v>
      </c>
      <c r="EE5">
        <f>CORREL(DO2:DO6,DQ2:DQ6)</f>
        <v>0.98043949086949156</v>
      </c>
      <c r="EF5">
        <f>CORREL(DP2:DP6,DQ2:DQ6)</f>
        <v>0.97635579343139633</v>
      </c>
      <c r="EG5" t="s">
        <v>49</v>
      </c>
      <c r="EP5">
        <v>2016</v>
      </c>
    </row>
    <row r="6" spans="1:150">
      <c r="B6">
        <v>2015</v>
      </c>
      <c r="C6">
        <v>0.76300000000000001</v>
      </c>
      <c r="D6">
        <v>0.59199999999999997</v>
      </c>
      <c r="E6">
        <v>0.9</v>
      </c>
      <c r="F6">
        <v>0.68</v>
      </c>
      <c r="I6">
        <v>2015</v>
      </c>
      <c r="J6">
        <v>25.6</v>
      </c>
      <c r="L6">
        <v>2015</v>
      </c>
      <c r="M6">
        <v>400.83</v>
      </c>
      <c r="O6">
        <v>2015</v>
      </c>
      <c r="P6">
        <v>4.0000000000000001E-3</v>
      </c>
      <c r="R6">
        <v>2015</v>
      </c>
      <c r="S6">
        <v>0.57166666666666666</v>
      </c>
      <c r="T6">
        <v>5.7166666666666664E-2</v>
      </c>
      <c r="W6">
        <v>2015</v>
      </c>
      <c r="X6">
        <v>1.702</v>
      </c>
      <c r="AA6">
        <v>1.41</v>
      </c>
      <c r="AC6">
        <v>2015</v>
      </c>
      <c r="AD6">
        <v>69.8</v>
      </c>
      <c r="AF6" t="s">
        <v>57</v>
      </c>
      <c r="AG6">
        <f t="shared" si="7"/>
        <v>400.83</v>
      </c>
      <c r="AH6">
        <f t="shared" si="2"/>
        <v>0.9</v>
      </c>
      <c r="AJ6" t="s">
        <v>57</v>
      </c>
      <c r="AK6">
        <f t="shared" si="8"/>
        <v>400.83</v>
      </c>
      <c r="AL6">
        <f t="shared" si="3"/>
        <v>0.76300000000000001</v>
      </c>
      <c r="AN6" t="s">
        <v>57</v>
      </c>
      <c r="AO6">
        <f t="shared" si="9"/>
        <v>400.83</v>
      </c>
      <c r="AP6">
        <f t="shared" si="4"/>
        <v>0.59199999999999997</v>
      </c>
      <c r="AS6">
        <f>(M44+M45+M46)/3</f>
        <v>332.32666666666665</v>
      </c>
      <c r="AT6">
        <f>(D44+D45+D46)/3</f>
        <v>-0.12166666666666666</v>
      </c>
      <c r="AU6">
        <f>(X44+X45+X46)/3</f>
        <v>0.98366666666666669</v>
      </c>
      <c r="AV6" t="s">
        <v>58</v>
      </c>
      <c r="AX6" t="s">
        <v>59</v>
      </c>
      <c r="BB6">
        <v>2015</v>
      </c>
      <c r="BD6" t="s">
        <v>59</v>
      </c>
      <c r="BH6" t="s">
        <v>59</v>
      </c>
      <c r="BL6">
        <v>2015</v>
      </c>
      <c r="BN6" t="s">
        <v>59</v>
      </c>
      <c r="BR6" t="s">
        <v>59</v>
      </c>
      <c r="BV6">
        <v>2015</v>
      </c>
      <c r="BX6" t="s">
        <v>59</v>
      </c>
      <c r="CB6" t="s">
        <v>59</v>
      </c>
      <c r="CF6">
        <v>2015</v>
      </c>
      <c r="CH6" t="s">
        <v>59</v>
      </c>
      <c r="CL6" t="s">
        <v>60</v>
      </c>
      <c r="CP6">
        <v>2015</v>
      </c>
      <c r="CR6" t="s">
        <v>60</v>
      </c>
      <c r="CW6">
        <v>2015</v>
      </c>
      <c r="DB6">
        <v>2015</v>
      </c>
      <c r="DG6">
        <v>2015</v>
      </c>
      <c r="DL6" t="s">
        <v>61</v>
      </c>
      <c r="DM6">
        <v>1890</v>
      </c>
      <c r="DN6">
        <f>(X130+X131+X132)/3</f>
        <v>0.80833333333333324</v>
      </c>
      <c r="DO6">
        <f t="shared" ref="DO6:DQ6" si="26">(Y130+Y131+Y132)/3</f>
        <v>0.7533333333333333</v>
      </c>
      <c r="DP6">
        <f t="shared" si="26"/>
        <v>0.72063333333333335</v>
      </c>
      <c r="DQ6">
        <f t="shared" si="26"/>
        <v>0.35666666666666669</v>
      </c>
      <c r="DR6">
        <f>(DN6+DO6+DP6+DQ6)/4</f>
        <v>0.65974166666666667</v>
      </c>
      <c r="DU6" t="s">
        <v>61</v>
      </c>
      <c r="DV6">
        <v>1890</v>
      </c>
      <c r="DW6">
        <f>(C130+C131+C132)/3</f>
        <v>-0.3056666666666667</v>
      </c>
      <c r="DX6">
        <f t="shared" ref="DX6:DZ6" si="27">(D130+D131+D132)/3</f>
        <v>-0.28100000000000003</v>
      </c>
      <c r="DY6">
        <f t="shared" si="27"/>
        <v>-0.2233333333333333</v>
      </c>
      <c r="DZ6">
        <f t="shared" si="27"/>
        <v>-0.15333333333333332</v>
      </c>
      <c r="EA6">
        <f>(DW6+DX6+DY6+DZ6)/4</f>
        <v>-0.24083333333333332</v>
      </c>
      <c r="EC6" t="s">
        <v>40</v>
      </c>
      <c r="ED6">
        <f>CORREL(DN2:DN6,DR2:DR6)</f>
        <v>0.97124523831755005</v>
      </c>
      <c r="EE6">
        <f>CORREL(DO2:DO6,DR2:DR6)</f>
        <v>0.99677767748783574</v>
      </c>
      <c r="EF6">
        <f>CORREL(DP2:DP6,DR2:DR6)</f>
        <v>0.99229311215488047</v>
      </c>
      <c r="EG6">
        <f>CORREL(DQ2:DQ6,DR2:DR6)</f>
        <v>0.9908676651605397</v>
      </c>
      <c r="EH6" t="s">
        <v>49</v>
      </c>
      <c r="EP6">
        <v>2015</v>
      </c>
    </row>
    <row r="7" spans="1:150">
      <c r="B7">
        <v>2014</v>
      </c>
      <c r="C7">
        <v>0.57899999999999996</v>
      </c>
      <c r="D7">
        <v>0.47699999999999998</v>
      </c>
      <c r="E7">
        <v>0.75</v>
      </c>
      <c r="F7">
        <v>0.55000000000000004</v>
      </c>
      <c r="I7">
        <v>2014</v>
      </c>
      <c r="J7">
        <v>20.9</v>
      </c>
      <c r="L7">
        <v>2014</v>
      </c>
      <c r="M7">
        <v>398.65</v>
      </c>
      <c r="O7">
        <v>2014</v>
      </c>
      <c r="P7">
        <v>3.0000000000000001E-3</v>
      </c>
      <c r="R7">
        <v>2014</v>
      </c>
      <c r="S7">
        <v>-0.14083333333333331</v>
      </c>
      <c r="T7">
        <v>-1.4083333333333331E-2</v>
      </c>
      <c r="W7">
        <v>2014</v>
      </c>
      <c r="X7">
        <v>1.5880000000000001</v>
      </c>
      <c r="AA7">
        <v>1.39</v>
      </c>
      <c r="AC7">
        <v>2014</v>
      </c>
      <c r="AD7">
        <v>113.3</v>
      </c>
      <c r="AF7">
        <f>CORREL(AG51:AG141,AH51:AH141)</f>
        <v>0.59673815756718518</v>
      </c>
      <c r="AG7">
        <f t="shared" si="7"/>
        <v>398.65</v>
      </c>
      <c r="AH7">
        <f t="shared" si="2"/>
        <v>0.75</v>
      </c>
      <c r="AJ7">
        <f>CORREL(AK51:AK141,AL51:AL141)</f>
        <v>0.71309640145852982</v>
      </c>
      <c r="AK7">
        <f t="shared" si="8"/>
        <v>398.65</v>
      </c>
      <c r="AL7">
        <f t="shared" si="3"/>
        <v>0.57899999999999996</v>
      </c>
      <c r="AN7">
        <f>CORREL(AO51:AO141,AP51:AP141)</f>
        <v>0.70989006167453195</v>
      </c>
      <c r="AO7">
        <f t="shared" si="9"/>
        <v>398.65</v>
      </c>
      <c r="AP7">
        <f t="shared" si="4"/>
        <v>0.47699999999999998</v>
      </c>
      <c r="AS7">
        <f>(M55+M56+M57)/3</f>
        <v>320.46666666666664</v>
      </c>
      <c r="AT7">
        <f>(D55+D56+D57)/3</f>
        <v>-8.6333333333333331E-2</v>
      </c>
      <c r="AU7">
        <f>(X55+X56+X57)/3</f>
        <v>0.8803333333333333</v>
      </c>
      <c r="AV7" t="s">
        <v>62</v>
      </c>
      <c r="AX7">
        <f>CORREL(AY42:AY141,AZ42:AZ141)</f>
        <v>0.544480949792705</v>
      </c>
      <c r="BB7">
        <v>2014</v>
      </c>
      <c r="BD7">
        <f>CORREL(BE42:BE141,BF42:BF141)</f>
        <v>0.8127451913105973</v>
      </c>
      <c r="BH7">
        <f>CORREL(BI42:BI141,BJ42:BJ141)</f>
        <v>0.63294443142052625</v>
      </c>
      <c r="BL7">
        <v>2014</v>
      </c>
      <c r="BN7">
        <f>CORREL(BO42:BO141,BP42:BP141)</f>
        <v>0.80787399126235959</v>
      </c>
      <c r="BR7">
        <f>CORREL(BS42:BS141,BT42:BT141)</f>
        <v>0.5468930048523819</v>
      </c>
      <c r="BV7">
        <v>2014</v>
      </c>
      <c r="BX7">
        <f>CORREL(BY42:BY141,BZ42:BZ141)</f>
        <v>0.72778547789175696</v>
      </c>
      <c r="CB7">
        <f>CORREL(CC42:CC141,CD42:CD141)</f>
        <v>0.5468930048523819</v>
      </c>
      <c r="CF7">
        <v>2014</v>
      </c>
      <c r="CH7">
        <f>CORREL(CI42:CI141,CJ42:CJ141)</f>
        <v>0.81260674953203438</v>
      </c>
      <c r="CL7">
        <f>CORREL(CM35:CM141,CN35:CN141)</f>
        <v>0.65628199632261686</v>
      </c>
      <c r="CP7">
        <v>2014</v>
      </c>
      <c r="CR7">
        <f>CORREL(CS35:CS141,CT35:CT141)</f>
        <v>0.96276703238497141</v>
      </c>
      <c r="CW7">
        <v>2014</v>
      </c>
      <c r="DB7">
        <v>2014</v>
      </c>
      <c r="DG7">
        <v>2014</v>
      </c>
      <c r="EC7" t="s">
        <v>63</v>
      </c>
      <c r="ED7">
        <f>CORREL(DN2:DN6,DW2:DW6)</f>
        <v>0.95843832502228987</v>
      </c>
      <c r="EE7">
        <f>CORREL(DO2:DO6,DW2:DW6)</f>
        <v>0.8791913277585599</v>
      </c>
      <c r="EF7">
        <f>CORREL(DP2:DP6,DW2:DW6)</f>
        <v>0.86310092998285515</v>
      </c>
      <c r="EG7">
        <f>CORREL(DQ2:DQ6,DW2:DW6)</f>
        <v>0.92665650081012507</v>
      </c>
      <c r="EH7">
        <f>CORREL(DR2:DR6,DW2:DW6)</f>
        <v>0.91266862975146079</v>
      </c>
      <c r="EI7" t="s">
        <v>49</v>
      </c>
      <c r="EP7">
        <v>2014</v>
      </c>
    </row>
    <row r="8" spans="1:150">
      <c r="B8">
        <v>2013</v>
      </c>
      <c r="C8">
        <v>0.51400000000000001</v>
      </c>
      <c r="D8">
        <v>0.376</v>
      </c>
      <c r="E8">
        <v>0.69</v>
      </c>
      <c r="F8">
        <v>0.46</v>
      </c>
      <c r="I8">
        <v>2013</v>
      </c>
      <c r="J8">
        <v>21</v>
      </c>
      <c r="L8">
        <v>2013</v>
      </c>
      <c r="M8">
        <v>396.52</v>
      </c>
      <c r="O8">
        <v>2013</v>
      </c>
      <c r="P8">
        <v>4.0000000000000001E-3</v>
      </c>
      <c r="R8">
        <v>2013</v>
      </c>
      <c r="S8">
        <v>2.4999999999999974E-3</v>
      </c>
      <c r="T8">
        <v>2.4999999999999973E-4</v>
      </c>
      <c r="W8">
        <v>2013</v>
      </c>
      <c r="X8">
        <v>1.6120000000000001</v>
      </c>
      <c r="AA8">
        <v>1.26</v>
      </c>
      <c r="AC8">
        <v>2013</v>
      </c>
      <c r="AD8">
        <v>94</v>
      </c>
      <c r="AG8">
        <f t="shared" si="7"/>
        <v>396.52</v>
      </c>
      <c r="AH8">
        <f t="shared" si="2"/>
        <v>0.69</v>
      </c>
      <c r="AK8">
        <f t="shared" si="8"/>
        <v>396.52</v>
      </c>
      <c r="AL8">
        <f t="shared" si="3"/>
        <v>0.51400000000000001</v>
      </c>
      <c r="AO8">
        <f t="shared" si="9"/>
        <v>396.52</v>
      </c>
      <c r="AP8">
        <f t="shared" si="4"/>
        <v>0.376</v>
      </c>
      <c r="AS8">
        <f>(M66+M67+M68)/3</f>
        <v>312.43333333333334</v>
      </c>
      <c r="AT8">
        <f>(D66+D67+D68)/3</f>
        <v>-5.6333333333333339E-2</v>
      </c>
      <c r="AU8">
        <f>(X66+X67+X68)/3</f>
        <v>1.0396666666666667</v>
      </c>
      <c r="AV8" t="s">
        <v>64</v>
      </c>
      <c r="BB8">
        <v>2013</v>
      </c>
      <c r="BL8">
        <v>2013</v>
      </c>
      <c r="BV8">
        <v>2013</v>
      </c>
      <c r="CF8">
        <v>2013</v>
      </c>
      <c r="CP8">
        <v>2013</v>
      </c>
      <c r="CW8">
        <v>2013</v>
      </c>
      <c r="DB8">
        <v>2013</v>
      </c>
      <c r="DG8">
        <v>2013</v>
      </c>
      <c r="EC8" t="s">
        <v>44</v>
      </c>
      <c r="ED8">
        <f>CORREL(DN2:DN6,DX2:DX6)</f>
        <v>0.96314674994546279</v>
      </c>
      <c r="EE8">
        <f>CORREL(DO2:DO6,DX2:DX6)</f>
        <v>0.86416051687629214</v>
      </c>
      <c r="EF8">
        <f>CORREL(DP2:DP6,DX2:DX6)</f>
        <v>0.84428491923660498</v>
      </c>
      <c r="EG8">
        <f>CORREL(DQ2:DQ6,DX2:DX6)</f>
        <v>0.89664725920549226</v>
      </c>
      <c r="EH8">
        <f>CORREL(DR2:DR6,DX2:DX6)</f>
        <v>0.89582262006481828</v>
      </c>
      <c r="EI8">
        <f>CORREL(DW2:DW6,DX2:DX6)</f>
        <v>0.99269063596160301</v>
      </c>
      <c r="EJ8" t="s">
        <v>49</v>
      </c>
      <c r="EP8">
        <v>2013</v>
      </c>
    </row>
    <row r="9" spans="1:150">
      <c r="B9">
        <v>2012</v>
      </c>
      <c r="C9">
        <v>0.47</v>
      </c>
      <c r="D9">
        <v>0.34599999999999997</v>
      </c>
      <c r="E9">
        <v>0.64</v>
      </c>
      <c r="F9">
        <v>0.42</v>
      </c>
      <c r="I9">
        <v>2012</v>
      </c>
      <c r="J9">
        <v>17.8</v>
      </c>
      <c r="L9">
        <v>2012</v>
      </c>
      <c r="M9">
        <v>393.85</v>
      </c>
      <c r="O9">
        <v>2012</v>
      </c>
      <c r="P9">
        <v>5.0000000000000001E-3</v>
      </c>
      <c r="R9">
        <v>2012</v>
      </c>
      <c r="S9">
        <v>-0.59916666666666674</v>
      </c>
      <c r="T9">
        <v>-5.9916666666666674E-2</v>
      </c>
      <c r="W9">
        <v>2012</v>
      </c>
      <c r="X9">
        <v>1.5920000000000001</v>
      </c>
      <c r="Y9">
        <v>1.42</v>
      </c>
      <c r="Z9">
        <v>1.3560000000000001</v>
      </c>
      <c r="AA9">
        <v>1.19</v>
      </c>
      <c r="AC9">
        <v>2012</v>
      </c>
      <c r="AD9">
        <v>84.5</v>
      </c>
      <c r="AG9">
        <f t="shared" si="7"/>
        <v>393.85</v>
      </c>
      <c r="AH9">
        <f t="shared" si="2"/>
        <v>0.64</v>
      </c>
      <c r="AK9">
        <f t="shared" si="8"/>
        <v>393.85</v>
      </c>
      <c r="AL9">
        <f t="shared" si="3"/>
        <v>0.47</v>
      </c>
      <c r="AO9">
        <f t="shared" si="9"/>
        <v>393.85</v>
      </c>
      <c r="AP9">
        <f t="shared" si="4"/>
        <v>0.34599999999999997</v>
      </c>
      <c r="AS9">
        <f>(M77+M78+M79)/3</f>
        <v>310.2</v>
      </c>
      <c r="AT9">
        <f>(D77+D78+D79)/3</f>
        <v>5.2666666666666667E-2</v>
      </c>
      <c r="AU9">
        <f>(X77+X78+X79)/3</f>
        <v>0.96433333333333338</v>
      </c>
      <c r="AV9" t="s">
        <v>65</v>
      </c>
      <c r="BB9">
        <v>2012</v>
      </c>
      <c r="BL9">
        <v>2012</v>
      </c>
      <c r="BV9">
        <v>2012</v>
      </c>
      <c r="CF9">
        <v>2012</v>
      </c>
      <c r="CL9" t="s">
        <v>59</v>
      </c>
      <c r="CP9">
        <v>2012</v>
      </c>
      <c r="CR9" t="s">
        <v>59</v>
      </c>
      <c r="CW9">
        <v>2012</v>
      </c>
      <c r="DB9">
        <v>2012</v>
      </c>
      <c r="DG9">
        <v>2012</v>
      </c>
      <c r="EC9" t="s">
        <v>66</v>
      </c>
      <c r="ED9">
        <f>CORREL(DN2:DN6,DY2:DY6)</f>
        <v>0.9388199429637929</v>
      </c>
      <c r="EE9">
        <f>CORREL(DO2:DO6,DY2:DY6)</f>
        <v>0.92760893689868806</v>
      </c>
      <c r="EF9">
        <f>CORREL(DP2:DP6,DY2:DY6)</f>
        <v>0.93838805012133786</v>
      </c>
      <c r="EG9">
        <f>CORREL(DQ2:DQ6,DY2:DY6)</f>
        <v>0.93108978501089612</v>
      </c>
      <c r="EH9">
        <f>CORREL(DR2:DR6,DY2:DY6)</f>
        <v>0.94388050866381445</v>
      </c>
      <c r="EI9">
        <f>CORREL(DW2:DW6,DY2:DY6)</f>
        <v>0.92819946554149391</v>
      </c>
      <c r="EJ9">
        <f>CORREL(DX2:DX6,DY2:DY6)</f>
        <v>0.92321589558055916</v>
      </c>
      <c r="EK9" t="s">
        <v>49</v>
      </c>
      <c r="EP9">
        <v>2012</v>
      </c>
    </row>
    <row r="10" spans="1:150">
      <c r="B10">
        <v>2011</v>
      </c>
      <c r="C10">
        <v>0.42499999999999999</v>
      </c>
      <c r="D10">
        <v>0.28999999999999998</v>
      </c>
      <c r="E10">
        <v>0.61</v>
      </c>
      <c r="F10">
        <v>0.35</v>
      </c>
      <c r="I10">
        <v>2011</v>
      </c>
      <c r="J10">
        <v>24.7</v>
      </c>
      <c r="L10">
        <v>2011</v>
      </c>
      <c r="M10">
        <v>391.65</v>
      </c>
      <c r="O10">
        <v>2011</v>
      </c>
      <c r="P10">
        <v>4.0000000000000001E-3</v>
      </c>
      <c r="R10">
        <v>2011</v>
      </c>
      <c r="S10">
        <v>-1.1616666666666664</v>
      </c>
      <c r="T10">
        <v>-0.11616666666666664</v>
      </c>
      <c r="W10">
        <v>2011</v>
      </c>
      <c r="X10">
        <v>1.464</v>
      </c>
      <c r="Y10">
        <v>1.22</v>
      </c>
      <c r="Z10">
        <v>1.254</v>
      </c>
      <c r="AA10">
        <v>1.07</v>
      </c>
      <c r="AC10">
        <v>2011</v>
      </c>
      <c r="AD10">
        <v>80.8</v>
      </c>
      <c r="AG10">
        <f t="shared" si="7"/>
        <v>391.65</v>
      </c>
      <c r="AH10">
        <f t="shared" si="2"/>
        <v>0.61</v>
      </c>
      <c r="AK10">
        <f t="shared" si="8"/>
        <v>391.65</v>
      </c>
      <c r="AL10">
        <f t="shared" si="3"/>
        <v>0.42499999999999999</v>
      </c>
      <c r="AO10">
        <f t="shared" si="9"/>
        <v>391.65</v>
      </c>
      <c r="AP10">
        <f t="shared" si="4"/>
        <v>0.28999999999999998</v>
      </c>
      <c r="AS10">
        <f>(M87+M88+M89)/3</f>
        <v>308.59999999999997</v>
      </c>
      <c r="AT10">
        <f>(D87+D88+D89)/3</f>
        <v>-0.19766666666666666</v>
      </c>
      <c r="AU10">
        <f>(X87+X88+X89)/3</f>
        <v>0.84933333333333338</v>
      </c>
      <c r="AV10" t="s">
        <v>67</v>
      </c>
      <c r="BB10">
        <v>2011</v>
      </c>
      <c r="BL10">
        <v>2011</v>
      </c>
      <c r="BV10">
        <v>2011</v>
      </c>
      <c r="CF10">
        <v>2011</v>
      </c>
      <c r="CL10">
        <f>CORREL(CM42:CM141,CN42:CN141)</f>
        <v>0.63200536741475488</v>
      </c>
      <c r="CP10">
        <v>2011</v>
      </c>
      <c r="CR10">
        <f>CORREL(CS42:CS141,CT42:CT141)</f>
        <v>0.95922635632800968</v>
      </c>
      <c r="CW10">
        <v>2011</v>
      </c>
      <c r="DB10">
        <v>2011</v>
      </c>
      <c r="DG10">
        <v>2011</v>
      </c>
      <c r="EC10" t="s">
        <v>5</v>
      </c>
      <c r="ED10">
        <f>CORREL(DN2:DN6,DZ2:DZ6)</f>
        <v>0.83125222226444639</v>
      </c>
      <c r="EE10">
        <f>CORREL(DO2:DO6,DZ2:DZ6)</f>
        <v>0.80841762264425743</v>
      </c>
      <c r="EF10">
        <f>CORREL(DP2:DP6,DZ2:DZ6)</f>
        <v>0.82952511579345733</v>
      </c>
      <c r="EG10">
        <f>CORREL(DQ2:DQ6,DZ2:DZ6)</f>
        <v>0.76898379319432664</v>
      </c>
      <c r="EH10">
        <f>CORREL(DR2:DR6,DZ2:DZ6)</f>
        <v>0.81619099446722343</v>
      </c>
      <c r="EI10">
        <f>CORREL(DW2:DW6,DZ2:DZ6)</f>
        <v>0.79289482168406289</v>
      </c>
      <c r="EJ10">
        <f>CORREL(DX2:DX6,DZ2:DZ6)</f>
        <v>0.81770746017850926</v>
      </c>
      <c r="EK10">
        <f>CORREL(DY2:DY6,DZ2:DZ6)</f>
        <v>0.94242865062173586</v>
      </c>
      <c r="EL10" t="s">
        <v>49</v>
      </c>
      <c r="EP10">
        <v>2011</v>
      </c>
    </row>
    <row r="11" spans="1:150">
      <c r="B11">
        <v>2010</v>
      </c>
      <c r="C11">
        <v>0.56000000000000005</v>
      </c>
      <c r="D11">
        <v>0.40600000000000003</v>
      </c>
      <c r="E11">
        <v>0.73</v>
      </c>
      <c r="F11">
        <v>0.47</v>
      </c>
      <c r="I11">
        <v>2010</v>
      </c>
      <c r="J11">
        <v>19.399999999999999</v>
      </c>
      <c r="L11">
        <v>2010</v>
      </c>
      <c r="M11">
        <v>389.9</v>
      </c>
      <c r="O11">
        <v>2010</v>
      </c>
      <c r="P11">
        <v>4.0000000000000001E-3</v>
      </c>
      <c r="R11">
        <v>2010</v>
      </c>
      <c r="S11">
        <v>0.76416666666666666</v>
      </c>
      <c r="T11">
        <v>7.6416666666666661E-2</v>
      </c>
      <c r="W11">
        <v>2010</v>
      </c>
      <c r="X11">
        <v>1.23</v>
      </c>
      <c r="Y11">
        <v>1.01</v>
      </c>
      <c r="Z11">
        <v>0.96430000000000005</v>
      </c>
      <c r="AA11">
        <v>0.79</v>
      </c>
      <c r="AC11">
        <v>2010</v>
      </c>
      <c r="AD11">
        <v>24.9</v>
      </c>
      <c r="AG11">
        <f t="shared" si="7"/>
        <v>389.9</v>
      </c>
      <c r="AH11">
        <f t="shared" si="2"/>
        <v>0.73</v>
      </c>
      <c r="AK11">
        <f t="shared" si="8"/>
        <v>389.9</v>
      </c>
      <c r="AL11">
        <f t="shared" si="3"/>
        <v>0.56000000000000005</v>
      </c>
      <c r="AO11">
        <f t="shared" si="9"/>
        <v>389.9</v>
      </c>
      <c r="AP11">
        <f t="shared" si="4"/>
        <v>0.40600000000000003</v>
      </c>
      <c r="AS11">
        <f>(M97+M98+M99)/3</f>
        <v>304.13333333333338</v>
      </c>
      <c r="AT11">
        <f>(D97+D98+D99)/3</f>
        <v>-0.30533333333333329</v>
      </c>
      <c r="AU11">
        <f>(X97+X98+X99)/3</f>
        <v>0.6343333333333333</v>
      </c>
      <c r="AV11" t="s">
        <v>68</v>
      </c>
      <c r="BB11">
        <v>2010</v>
      </c>
      <c r="BL11">
        <v>2010</v>
      </c>
      <c r="BV11">
        <v>2010</v>
      </c>
      <c r="CF11">
        <v>2010</v>
      </c>
      <c r="CP11">
        <v>2010</v>
      </c>
      <c r="CW11">
        <v>2010</v>
      </c>
      <c r="DB11">
        <v>2010</v>
      </c>
      <c r="DG11">
        <v>2010</v>
      </c>
      <c r="EC11" t="s">
        <v>42</v>
      </c>
      <c r="ED11">
        <f>CORREL(DN2:DN6,EA2:EA6)</f>
        <v>0.96153900180738849</v>
      </c>
      <c r="EE11">
        <f>CORREL(DO2:DO6,EA2:EA6)</f>
        <v>0.90465949964666248</v>
      </c>
      <c r="EF11">
        <f>CORREL(DP2:DP6,EA2:EA6)</f>
        <v>0.90270224944338973</v>
      </c>
      <c r="EG11">
        <f>CORREL(DQ2:DQ6,EA2:EA6)</f>
        <v>0.91764046784742725</v>
      </c>
      <c r="EH11">
        <f>CORREL(DR2:DR6,EA2:EA6)</f>
        <v>0.92835164442342599</v>
      </c>
      <c r="EI11">
        <f>CORREL(DW2:DW6,EA2:EA6)</f>
        <v>0.96879220521786391</v>
      </c>
      <c r="EJ11">
        <f>CORREL(DX2:DX6,EA2:EA6)</f>
        <v>0.9736012712850951</v>
      </c>
      <c r="EK11">
        <f>CORREL(DY2:DY6,EA2:EA6)</f>
        <v>0.98480222871838108</v>
      </c>
      <c r="EL11">
        <f>CORREL(DZ2:DZ6,EA2:EA6)</f>
        <v>0.91880977996233526</v>
      </c>
      <c r="EM11" t="s">
        <v>49</v>
      </c>
      <c r="EP11">
        <v>2010</v>
      </c>
    </row>
    <row r="12" spans="1:150">
      <c r="B12">
        <v>2009</v>
      </c>
      <c r="C12">
        <v>0.50600000000000001</v>
      </c>
      <c r="D12">
        <v>0.39500000000000002</v>
      </c>
      <c r="E12">
        <v>0.66</v>
      </c>
      <c r="F12">
        <v>0.47</v>
      </c>
      <c r="I12">
        <v>2009</v>
      </c>
      <c r="J12">
        <v>22</v>
      </c>
      <c r="L12">
        <v>2009</v>
      </c>
      <c r="M12">
        <v>387.43</v>
      </c>
      <c r="O12">
        <v>2009</v>
      </c>
      <c r="P12">
        <v>4.0000000000000001E-3</v>
      </c>
      <c r="R12">
        <v>2009</v>
      </c>
      <c r="S12">
        <v>-0.35249999999999998</v>
      </c>
      <c r="T12">
        <v>-3.5249999999999997E-2</v>
      </c>
      <c r="W12">
        <v>2009</v>
      </c>
      <c r="X12">
        <v>0.98599999999999999</v>
      </c>
      <c r="Y12">
        <v>0.81</v>
      </c>
      <c r="Z12">
        <v>0.82679999999999998</v>
      </c>
      <c r="AA12">
        <v>0.61</v>
      </c>
      <c r="AC12">
        <v>2009</v>
      </c>
      <c r="AD12">
        <v>4.8</v>
      </c>
      <c r="AG12">
        <f t="shared" si="7"/>
        <v>387.43</v>
      </c>
      <c r="AH12">
        <f t="shared" si="2"/>
        <v>0.66</v>
      </c>
      <c r="AK12">
        <f t="shared" si="8"/>
        <v>387.43</v>
      </c>
      <c r="AL12">
        <f t="shared" si="3"/>
        <v>0.50600000000000001</v>
      </c>
      <c r="AO12">
        <f t="shared" si="9"/>
        <v>387.43</v>
      </c>
      <c r="AP12">
        <f t="shared" si="4"/>
        <v>0.39500000000000002</v>
      </c>
      <c r="AS12">
        <f>(M108+M109+M110)/3</f>
        <v>300.43333333333334</v>
      </c>
      <c r="AT12">
        <f>(D108+D109+D110)/3</f>
        <v>-0.496</v>
      </c>
      <c r="AU12">
        <f>(X108+X109+X110)/3</f>
        <v>0.69533333333333325</v>
      </c>
      <c r="AV12" t="s">
        <v>69</v>
      </c>
      <c r="BB12">
        <v>2009</v>
      </c>
      <c r="BI12">
        <f>M12</f>
        <v>387.43</v>
      </c>
      <c r="BJ12">
        <f>D12</f>
        <v>0.39500000000000002</v>
      </c>
      <c r="BL12">
        <v>2009</v>
      </c>
      <c r="BO12">
        <f>X12</f>
        <v>0.98599999999999999</v>
      </c>
      <c r="BP12">
        <f>D12</f>
        <v>0.39500000000000002</v>
      </c>
      <c r="BS12">
        <f t="shared" ref="BS12:BS14" si="28">M12</f>
        <v>387.43</v>
      </c>
      <c r="BT12">
        <f t="shared" ref="BT12:BT14" si="29">D12</f>
        <v>0.39500000000000002</v>
      </c>
      <c r="BV12">
        <v>2009</v>
      </c>
      <c r="BY12">
        <f t="shared" ref="BY12:BY14" si="30">X12</f>
        <v>0.98599999999999999</v>
      </c>
      <c r="BZ12">
        <f t="shared" ref="BZ12:BZ14" si="31">D12</f>
        <v>0.39500000000000002</v>
      </c>
      <c r="CC12">
        <f t="shared" ref="CC12:CC14" si="32">M12</f>
        <v>387.43</v>
      </c>
      <c r="CD12">
        <f t="shared" ref="CD12:CD14" si="33">D12</f>
        <v>0.39500000000000002</v>
      </c>
      <c r="CF12">
        <v>2009</v>
      </c>
      <c r="CI12">
        <f>X12+0.123</f>
        <v>1.109</v>
      </c>
      <c r="CJ12">
        <f>D12</f>
        <v>0.39500000000000002</v>
      </c>
      <c r="CP12">
        <v>2009</v>
      </c>
      <c r="CW12">
        <v>2009</v>
      </c>
      <c r="DB12">
        <v>2009</v>
      </c>
      <c r="DG12">
        <v>2009</v>
      </c>
      <c r="EP12">
        <v>2009</v>
      </c>
    </row>
    <row r="13" spans="1:150">
      <c r="B13">
        <v>2008</v>
      </c>
      <c r="C13">
        <v>0.39500000000000002</v>
      </c>
      <c r="D13">
        <v>0.25900000000000001</v>
      </c>
      <c r="E13">
        <v>0.54</v>
      </c>
      <c r="F13">
        <v>0.33</v>
      </c>
      <c r="I13">
        <v>2008</v>
      </c>
      <c r="J13">
        <v>25.2</v>
      </c>
      <c r="L13">
        <v>2008</v>
      </c>
      <c r="M13">
        <v>385.6</v>
      </c>
      <c r="O13">
        <v>2008</v>
      </c>
      <c r="P13">
        <v>4.0000000000000001E-3</v>
      </c>
      <c r="R13">
        <v>2008</v>
      </c>
      <c r="S13">
        <v>-1.1133333333333335</v>
      </c>
      <c r="T13">
        <v>-0.11133333333333335</v>
      </c>
      <c r="W13">
        <v>2008</v>
      </c>
      <c r="X13">
        <v>0.97899999999999998</v>
      </c>
      <c r="Y13">
        <v>0.82</v>
      </c>
      <c r="Z13">
        <v>0.8276</v>
      </c>
      <c r="AA13">
        <v>0.61</v>
      </c>
      <c r="AC13">
        <v>2008</v>
      </c>
      <c r="AD13">
        <v>4.2</v>
      </c>
      <c r="AG13">
        <f t="shared" si="7"/>
        <v>385.6</v>
      </c>
      <c r="AH13">
        <f t="shared" si="2"/>
        <v>0.54</v>
      </c>
      <c r="AK13">
        <f t="shared" si="8"/>
        <v>385.6</v>
      </c>
      <c r="AL13">
        <f t="shared" si="3"/>
        <v>0.39500000000000002</v>
      </c>
      <c r="AO13">
        <f t="shared" si="9"/>
        <v>385.6</v>
      </c>
      <c r="AP13">
        <f t="shared" si="4"/>
        <v>0.25900000000000001</v>
      </c>
      <c r="AS13">
        <f>(M118+M119+M120)/3</f>
        <v>296.46666666666664</v>
      </c>
      <c r="AT13">
        <f>(D118+D119+D120)/3</f>
        <v>-0.41699999999999998</v>
      </c>
      <c r="AU13">
        <f>(X118+X119+X120)/3</f>
        <v>0.66466666666666663</v>
      </c>
      <c r="AV13" t="s">
        <v>70</v>
      </c>
      <c r="BB13">
        <v>2008</v>
      </c>
      <c r="BI13">
        <f t="shared" ref="BI12:BI14" si="34">M13</f>
        <v>385.6</v>
      </c>
      <c r="BJ13">
        <f t="shared" ref="BJ13:BJ14" si="35">D13</f>
        <v>0.25900000000000001</v>
      </c>
      <c r="BL13">
        <v>2008</v>
      </c>
      <c r="BO13">
        <f t="shared" ref="BO13:BO14" si="36">X13</f>
        <v>0.97899999999999998</v>
      </c>
      <c r="BP13">
        <f t="shared" ref="BP13:BP14" si="37">D13</f>
        <v>0.25900000000000001</v>
      </c>
      <c r="BS13">
        <f t="shared" si="28"/>
        <v>385.6</v>
      </c>
      <c r="BT13">
        <f t="shared" si="29"/>
        <v>0.25900000000000001</v>
      </c>
      <c r="BV13">
        <v>2008</v>
      </c>
      <c r="BY13">
        <f t="shared" si="30"/>
        <v>0.97899999999999998</v>
      </c>
      <c r="BZ13">
        <f t="shared" si="31"/>
        <v>0.25900000000000001</v>
      </c>
      <c r="CC13">
        <f t="shared" si="32"/>
        <v>385.6</v>
      </c>
      <c r="CD13">
        <f t="shared" si="33"/>
        <v>0.25900000000000001</v>
      </c>
      <c r="CF13">
        <v>2008</v>
      </c>
      <c r="CI13">
        <f t="shared" ref="CI13:CI14" si="38">X13+0.123</f>
        <v>1.1019999999999999</v>
      </c>
      <c r="CJ13">
        <f t="shared" ref="CJ13:CJ14" si="39">D13</f>
        <v>0.25900000000000001</v>
      </c>
      <c r="CM13">
        <f>(M12+M13+M14)/3</f>
        <v>385.60666666666663</v>
      </c>
      <c r="CN13">
        <f>(D12+D13+D14)/3</f>
        <v>0.31666666666666665</v>
      </c>
      <c r="CP13">
        <v>2008</v>
      </c>
      <c r="CS13">
        <f>((X12+X13+X14)/3) + 0.123</f>
        <v>1.1113333333333333</v>
      </c>
      <c r="CT13">
        <f t="shared" ref="CT12:CT14" si="40">(D12+D13+D14)/3</f>
        <v>0.31666666666666665</v>
      </c>
      <c r="CW13">
        <v>2008</v>
      </c>
      <c r="CX13">
        <f>(X12+X13+X14)/3</f>
        <v>0.98833333333333329</v>
      </c>
      <c r="CY13">
        <f>(D12+D13+D14)/3</f>
        <v>0.31666666666666665</v>
      </c>
      <c r="DB13">
        <v>2008</v>
      </c>
      <c r="DC13">
        <f>((X12+X13+X14)/3) + 0.123</f>
        <v>1.1113333333333333</v>
      </c>
      <c r="DD13">
        <f>(D12+D13+D14)/3</f>
        <v>0.31666666666666665</v>
      </c>
      <c r="DG13">
        <v>2008</v>
      </c>
      <c r="DH13">
        <f>(((X12+X13+X14)/3) + 0.123) - (DC25-DC36)</f>
        <v>1.135</v>
      </c>
      <c r="DI13">
        <f>((D12+D13+D14)/3) - (DD25-DD36)</f>
        <v>8.0333333333333312E-2</v>
      </c>
      <c r="EP13">
        <v>2008</v>
      </c>
      <c r="EQ13">
        <f>((((X12+X13+X14)/3)  + 0.123) * 1.23) - 0.99425</f>
        <v>0.37268999999999985</v>
      </c>
      <c r="ER13">
        <f>((D12+D13+D14)/3) +0.281</f>
        <v>0.59766666666666668</v>
      </c>
      <c r="ES13">
        <f>(J11+J12+J13) * 1.18/300</f>
        <v>0.26195999999999997</v>
      </c>
      <c r="ET13">
        <f>EQ13+ES13</f>
        <v>0.63464999999999983</v>
      </c>
    </row>
    <row r="14" spans="1:150">
      <c r="B14">
        <v>2007</v>
      </c>
      <c r="C14">
        <v>0.49099999999999999</v>
      </c>
      <c r="D14">
        <v>0.29599999999999999</v>
      </c>
      <c r="E14">
        <v>0.66</v>
      </c>
      <c r="F14">
        <v>0.34</v>
      </c>
      <c r="I14">
        <v>2007</v>
      </c>
      <c r="J14">
        <v>22</v>
      </c>
      <c r="L14">
        <v>2007</v>
      </c>
      <c r="M14">
        <v>383.79</v>
      </c>
      <c r="O14">
        <v>2007</v>
      </c>
      <c r="P14">
        <v>5.0000000000000001E-3</v>
      </c>
      <c r="R14">
        <v>2007</v>
      </c>
      <c r="S14">
        <v>0.32249999999999995</v>
      </c>
      <c r="T14">
        <v>3.2249999999999994E-2</v>
      </c>
      <c r="W14">
        <v>2007</v>
      </c>
      <c r="X14">
        <v>1</v>
      </c>
      <c r="Y14">
        <v>0.88</v>
      </c>
      <c r="Z14">
        <v>0.85909999999999997</v>
      </c>
      <c r="AA14">
        <v>0.6</v>
      </c>
      <c r="AC14">
        <v>2007</v>
      </c>
      <c r="AD14">
        <v>12.6</v>
      </c>
      <c r="AG14">
        <f t="shared" si="7"/>
        <v>383.79</v>
      </c>
      <c r="AH14">
        <f t="shared" si="2"/>
        <v>0.66</v>
      </c>
      <c r="AK14">
        <f t="shared" si="8"/>
        <v>383.79</v>
      </c>
      <c r="AL14">
        <f t="shared" si="3"/>
        <v>0.49099999999999999</v>
      </c>
      <c r="AO14">
        <f t="shared" si="9"/>
        <v>383.79</v>
      </c>
      <c r="AP14">
        <f t="shared" si="4"/>
        <v>0.29599999999999999</v>
      </c>
      <c r="AS14">
        <f>(M130+M131+M132)/3</f>
        <v>294.16666666666669</v>
      </c>
      <c r="AT14">
        <f>(D130+D131+D132)/3</f>
        <v>-0.28100000000000003</v>
      </c>
      <c r="AU14">
        <f>(X130+X131+X132)/3</f>
        <v>0.80833333333333324</v>
      </c>
      <c r="AV14" t="s">
        <v>71</v>
      </c>
      <c r="BB14">
        <v>2007</v>
      </c>
      <c r="BI14">
        <f t="shared" si="34"/>
        <v>383.79</v>
      </c>
      <c r="BJ14">
        <f t="shared" si="35"/>
        <v>0.29599999999999999</v>
      </c>
      <c r="BL14">
        <v>2007</v>
      </c>
      <c r="BO14">
        <f t="shared" si="36"/>
        <v>1</v>
      </c>
      <c r="BP14">
        <f t="shared" si="37"/>
        <v>0.29599999999999999</v>
      </c>
      <c r="BS14">
        <f t="shared" si="28"/>
        <v>383.79</v>
      </c>
      <c r="BT14">
        <f t="shared" si="29"/>
        <v>0.29599999999999999</v>
      </c>
      <c r="BV14">
        <v>2007</v>
      </c>
      <c r="BY14">
        <f t="shared" si="30"/>
        <v>1</v>
      </c>
      <c r="BZ14">
        <f t="shared" si="31"/>
        <v>0.29599999999999999</v>
      </c>
      <c r="CC14">
        <f t="shared" si="32"/>
        <v>383.79</v>
      </c>
      <c r="CD14">
        <f t="shared" si="33"/>
        <v>0.29599999999999999</v>
      </c>
      <c r="CF14">
        <v>2007</v>
      </c>
      <c r="CI14">
        <f t="shared" si="38"/>
        <v>1.123</v>
      </c>
      <c r="CJ14">
        <f t="shared" si="39"/>
        <v>0.29599999999999999</v>
      </c>
      <c r="CP14">
        <v>2007</v>
      </c>
      <c r="CW14">
        <v>2007</v>
      </c>
      <c r="DB14">
        <v>2007</v>
      </c>
      <c r="DG14">
        <v>2007</v>
      </c>
      <c r="EP14">
        <v>2007</v>
      </c>
    </row>
    <row r="15" spans="1:150">
      <c r="B15">
        <v>2006</v>
      </c>
      <c r="C15">
        <v>0.50600000000000001</v>
      </c>
      <c r="D15">
        <v>0.36499999999999999</v>
      </c>
      <c r="E15">
        <v>0.64</v>
      </c>
      <c r="F15">
        <v>0.43</v>
      </c>
      <c r="I15">
        <v>2006</v>
      </c>
      <c r="J15">
        <v>26.6</v>
      </c>
      <c r="L15">
        <v>2006</v>
      </c>
      <c r="M15">
        <v>381.9</v>
      </c>
      <c r="O15">
        <v>2006</v>
      </c>
      <c r="P15">
        <v>3.0000000000000001E-3</v>
      </c>
      <c r="R15">
        <v>2006</v>
      </c>
      <c r="S15">
        <v>-0.28916666666666663</v>
      </c>
      <c r="T15">
        <v>-2.8916666666666663E-2</v>
      </c>
      <c r="W15">
        <v>2006</v>
      </c>
      <c r="X15">
        <v>1.1000000000000001</v>
      </c>
      <c r="Y15">
        <v>0.88</v>
      </c>
      <c r="Z15">
        <v>0.95040000000000002</v>
      </c>
      <c r="AA15">
        <v>0.68</v>
      </c>
      <c r="AC15">
        <v>2006</v>
      </c>
      <c r="AD15">
        <v>24.7</v>
      </c>
      <c r="AG15">
        <f t="shared" si="7"/>
        <v>381.9</v>
      </c>
      <c r="AH15">
        <f t="shared" si="2"/>
        <v>0.64</v>
      </c>
      <c r="AK15">
        <f t="shared" si="8"/>
        <v>381.9</v>
      </c>
      <c r="AL15">
        <f t="shared" si="3"/>
        <v>0.50600000000000001</v>
      </c>
      <c r="AO15">
        <f t="shared" si="9"/>
        <v>381.9</v>
      </c>
      <c r="AP15">
        <f t="shared" si="4"/>
        <v>0.36499999999999999</v>
      </c>
      <c r="BB15">
        <v>2006</v>
      </c>
      <c r="BL15">
        <v>2006</v>
      </c>
      <c r="BV15">
        <v>2006</v>
      </c>
      <c r="CF15">
        <v>2006</v>
      </c>
      <c r="CP15">
        <v>2006</v>
      </c>
      <c r="CW15">
        <v>2006</v>
      </c>
      <c r="DB15">
        <v>2006</v>
      </c>
      <c r="DG15">
        <v>2006</v>
      </c>
      <c r="EP15">
        <v>2006</v>
      </c>
    </row>
    <row r="16" spans="1:150">
      <c r="B16">
        <v>2005</v>
      </c>
      <c r="C16">
        <v>0.54500000000000004</v>
      </c>
      <c r="D16">
        <v>0.38900000000000001</v>
      </c>
      <c r="E16">
        <v>0.68</v>
      </c>
      <c r="F16">
        <v>0.43</v>
      </c>
      <c r="I16">
        <v>2005</v>
      </c>
      <c r="J16">
        <v>24.4</v>
      </c>
      <c r="L16">
        <v>2005</v>
      </c>
      <c r="M16">
        <v>379.8</v>
      </c>
      <c r="O16">
        <v>2005</v>
      </c>
      <c r="P16">
        <v>3.0000000000000001E-3</v>
      </c>
      <c r="R16">
        <v>2005</v>
      </c>
      <c r="S16">
        <v>0.45916666666666672</v>
      </c>
      <c r="T16">
        <v>4.5916666666666675E-2</v>
      </c>
      <c r="W16">
        <v>2005</v>
      </c>
      <c r="X16">
        <v>1.143</v>
      </c>
      <c r="Y16">
        <v>0.92</v>
      </c>
      <c r="Z16">
        <v>0.99660000000000004</v>
      </c>
      <c r="AA16">
        <v>0.7</v>
      </c>
      <c r="AC16">
        <v>2005</v>
      </c>
      <c r="AD16">
        <v>45.8</v>
      </c>
      <c r="AG16">
        <f t="shared" si="7"/>
        <v>379.8</v>
      </c>
      <c r="AH16">
        <f t="shared" si="2"/>
        <v>0.68</v>
      </c>
      <c r="AK16">
        <f t="shared" si="8"/>
        <v>379.8</v>
      </c>
      <c r="AL16">
        <f t="shared" si="3"/>
        <v>0.54500000000000004</v>
      </c>
      <c r="AO16">
        <f t="shared" si="9"/>
        <v>379.8</v>
      </c>
      <c r="AP16">
        <f t="shared" si="4"/>
        <v>0.38900000000000001</v>
      </c>
      <c r="BB16">
        <v>2005</v>
      </c>
      <c r="BL16">
        <v>2005</v>
      </c>
      <c r="BV16">
        <v>2005</v>
      </c>
      <c r="CF16">
        <v>2005</v>
      </c>
      <c r="CP16">
        <v>2005</v>
      </c>
      <c r="CW16">
        <v>2005</v>
      </c>
      <c r="DB16">
        <v>2005</v>
      </c>
      <c r="DG16">
        <v>2005</v>
      </c>
      <c r="EP16">
        <v>2005</v>
      </c>
    </row>
    <row r="17" spans="2:150">
      <c r="B17">
        <v>2004</v>
      </c>
      <c r="C17">
        <v>0.44700000000000001</v>
      </c>
      <c r="D17">
        <v>0.35399999999999998</v>
      </c>
      <c r="E17">
        <v>0.54</v>
      </c>
      <c r="F17">
        <v>0.43</v>
      </c>
      <c r="I17">
        <v>2004</v>
      </c>
      <c r="J17">
        <v>19.5</v>
      </c>
      <c r="L17">
        <v>2004</v>
      </c>
      <c r="M17">
        <v>377.52</v>
      </c>
      <c r="O17">
        <v>2004</v>
      </c>
      <c r="P17">
        <v>2E-3</v>
      </c>
      <c r="R17">
        <v>2004</v>
      </c>
      <c r="S17">
        <v>0.16916666666666669</v>
      </c>
      <c r="T17">
        <v>1.691666666666667E-2</v>
      </c>
      <c r="W17">
        <v>2004</v>
      </c>
      <c r="X17">
        <v>1.296</v>
      </c>
      <c r="Y17">
        <v>1.0900000000000001</v>
      </c>
      <c r="Z17">
        <v>1.1815</v>
      </c>
      <c r="AA17">
        <v>0.92</v>
      </c>
      <c r="AC17">
        <v>2004</v>
      </c>
      <c r="AD17">
        <v>65.3</v>
      </c>
      <c r="AG17">
        <f t="shared" si="7"/>
        <v>377.52</v>
      </c>
      <c r="AH17">
        <f t="shared" si="2"/>
        <v>0.54</v>
      </c>
      <c r="AK17">
        <f t="shared" si="8"/>
        <v>377.52</v>
      </c>
      <c r="AL17">
        <f t="shared" si="3"/>
        <v>0.44700000000000001</v>
      </c>
      <c r="AO17">
        <f t="shared" si="9"/>
        <v>377.52</v>
      </c>
      <c r="AP17">
        <f t="shared" si="4"/>
        <v>0.35399999999999998</v>
      </c>
      <c r="BB17">
        <v>2004</v>
      </c>
      <c r="BL17">
        <v>2004</v>
      </c>
      <c r="BV17">
        <v>2004</v>
      </c>
      <c r="CF17">
        <v>2004</v>
      </c>
      <c r="CP17">
        <v>2004</v>
      </c>
      <c r="CW17">
        <v>2004</v>
      </c>
      <c r="DB17">
        <v>2004</v>
      </c>
      <c r="DG17">
        <v>2004</v>
      </c>
      <c r="EP17">
        <v>2004</v>
      </c>
    </row>
    <row r="18" spans="2:150">
      <c r="B18">
        <v>2003</v>
      </c>
      <c r="C18">
        <v>0.505</v>
      </c>
      <c r="D18">
        <v>0.39300000000000002</v>
      </c>
      <c r="E18">
        <v>0.62</v>
      </c>
      <c r="F18">
        <v>0.44</v>
      </c>
      <c r="I18">
        <v>2003</v>
      </c>
      <c r="J18">
        <v>25.8</v>
      </c>
      <c r="L18">
        <v>2003</v>
      </c>
      <c r="M18">
        <v>375.8</v>
      </c>
      <c r="O18">
        <v>2003</v>
      </c>
      <c r="P18">
        <v>3.0000000000000001E-3</v>
      </c>
      <c r="R18">
        <v>2003</v>
      </c>
      <c r="S18">
        <v>0.70500000000000007</v>
      </c>
      <c r="T18">
        <v>7.0500000000000007E-2</v>
      </c>
      <c r="W18">
        <v>2003</v>
      </c>
      <c r="X18">
        <v>1.4970000000000001</v>
      </c>
      <c r="Y18">
        <v>1.31</v>
      </c>
      <c r="Z18">
        <v>1.3723000000000001</v>
      </c>
      <c r="AA18">
        <v>1.1299999999999999</v>
      </c>
      <c r="AC18">
        <v>2003</v>
      </c>
      <c r="AD18">
        <v>99.3</v>
      </c>
      <c r="AG18">
        <f t="shared" si="7"/>
        <v>375.8</v>
      </c>
      <c r="AH18">
        <f t="shared" si="2"/>
        <v>0.62</v>
      </c>
      <c r="AK18">
        <f t="shared" si="8"/>
        <v>375.8</v>
      </c>
      <c r="AL18">
        <f t="shared" si="3"/>
        <v>0.505</v>
      </c>
      <c r="AO18">
        <f t="shared" si="9"/>
        <v>375.8</v>
      </c>
      <c r="AP18">
        <f t="shared" si="4"/>
        <v>0.39300000000000002</v>
      </c>
      <c r="BB18">
        <v>2003</v>
      </c>
      <c r="BL18">
        <v>2003</v>
      </c>
      <c r="BV18">
        <v>2003</v>
      </c>
      <c r="CF18">
        <v>2003</v>
      </c>
      <c r="CP18">
        <v>2003</v>
      </c>
      <c r="CW18">
        <v>2003</v>
      </c>
      <c r="DB18">
        <v>2003</v>
      </c>
      <c r="DG18">
        <v>2003</v>
      </c>
      <c r="EP18">
        <v>2003</v>
      </c>
    </row>
    <row r="19" spans="2:150">
      <c r="B19">
        <v>2002</v>
      </c>
      <c r="C19">
        <v>0.496</v>
      </c>
      <c r="D19">
        <v>0.36799999999999999</v>
      </c>
      <c r="E19">
        <v>0.63</v>
      </c>
      <c r="F19">
        <v>0.42</v>
      </c>
      <c r="I19">
        <v>2002</v>
      </c>
      <c r="J19">
        <v>12</v>
      </c>
      <c r="L19">
        <v>2002</v>
      </c>
      <c r="M19">
        <v>373.28</v>
      </c>
      <c r="O19">
        <v>2002</v>
      </c>
      <c r="P19">
        <v>2E-3</v>
      </c>
      <c r="R19">
        <v>2002</v>
      </c>
      <c r="S19">
        <v>1.9166666666666655E-2</v>
      </c>
      <c r="T19">
        <v>1.9166666666666655E-3</v>
      </c>
      <c r="W19">
        <v>2002</v>
      </c>
      <c r="X19">
        <v>1.9730000000000001</v>
      </c>
      <c r="Y19">
        <v>1.79</v>
      </c>
      <c r="Z19">
        <v>1.8411</v>
      </c>
      <c r="AA19">
        <v>1.63</v>
      </c>
      <c r="AC19">
        <v>2002</v>
      </c>
      <c r="AD19">
        <v>163.6</v>
      </c>
      <c r="AG19">
        <f t="shared" si="7"/>
        <v>373.28</v>
      </c>
      <c r="AH19">
        <f t="shared" si="2"/>
        <v>0.63</v>
      </c>
      <c r="AK19">
        <f t="shared" si="8"/>
        <v>373.28</v>
      </c>
      <c r="AL19">
        <f t="shared" si="3"/>
        <v>0.496</v>
      </c>
      <c r="AO19">
        <f t="shared" si="9"/>
        <v>373.28</v>
      </c>
      <c r="AP19">
        <f t="shared" si="4"/>
        <v>0.36799999999999999</v>
      </c>
      <c r="BB19">
        <v>2002</v>
      </c>
      <c r="BL19">
        <v>2002</v>
      </c>
      <c r="BV19">
        <v>2002</v>
      </c>
      <c r="CF19">
        <v>2002</v>
      </c>
      <c r="CP19">
        <v>2002</v>
      </c>
      <c r="CW19">
        <v>2002</v>
      </c>
      <c r="DB19">
        <v>2002</v>
      </c>
      <c r="DG19">
        <v>2002</v>
      </c>
      <c r="EP19">
        <v>2002</v>
      </c>
    </row>
    <row r="20" spans="2:150">
      <c r="B20">
        <v>2001</v>
      </c>
      <c r="C20">
        <v>0.441</v>
      </c>
      <c r="D20">
        <v>0.32900000000000001</v>
      </c>
      <c r="E20">
        <v>0.54</v>
      </c>
      <c r="F20">
        <v>0.38</v>
      </c>
      <c r="I20">
        <v>2001</v>
      </c>
      <c r="J20">
        <v>25</v>
      </c>
      <c r="L20">
        <v>2001</v>
      </c>
      <c r="M20">
        <v>371.14</v>
      </c>
      <c r="O20">
        <v>2001</v>
      </c>
      <c r="P20">
        <v>2E-3</v>
      </c>
      <c r="R20">
        <v>2001</v>
      </c>
      <c r="S20">
        <v>-0.52583333333333337</v>
      </c>
      <c r="T20">
        <v>-5.2583333333333336E-2</v>
      </c>
      <c r="W20">
        <v>2001</v>
      </c>
      <c r="X20">
        <v>1.901</v>
      </c>
      <c r="Y20">
        <v>1.84</v>
      </c>
      <c r="Z20">
        <v>1.8107</v>
      </c>
      <c r="AA20">
        <v>1.57</v>
      </c>
      <c r="AC20">
        <v>2001</v>
      </c>
      <c r="AD20">
        <v>170.4</v>
      </c>
      <c r="AG20">
        <f t="shared" si="7"/>
        <v>371.14</v>
      </c>
      <c r="AH20">
        <f t="shared" si="2"/>
        <v>0.54</v>
      </c>
      <c r="AK20">
        <f t="shared" si="8"/>
        <v>371.14</v>
      </c>
      <c r="AL20">
        <f t="shared" si="3"/>
        <v>0.441</v>
      </c>
      <c r="AO20">
        <f t="shared" si="9"/>
        <v>371.14</v>
      </c>
      <c r="AP20">
        <f t="shared" si="4"/>
        <v>0.32900000000000001</v>
      </c>
      <c r="BB20">
        <v>2001</v>
      </c>
      <c r="BL20">
        <v>2001</v>
      </c>
      <c r="BV20">
        <v>2001</v>
      </c>
      <c r="CF20">
        <v>2001</v>
      </c>
      <c r="CP20">
        <v>2001</v>
      </c>
      <c r="CW20">
        <v>2001</v>
      </c>
      <c r="DB20">
        <v>2001</v>
      </c>
      <c r="DG20">
        <v>2001</v>
      </c>
      <c r="EP20">
        <v>2001</v>
      </c>
    </row>
    <row r="21" spans="2:150">
      <c r="B21">
        <v>2000</v>
      </c>
      <c r="C21">
        <v>0.29399999999999998</v>
      </c>
      <c r="D21">
        <v>0.216</v>
      </c>
      <c r="E21">
        <v>0.4</v>
      </c>
      <c r="F21">
        <v>0.25</v>
      </c>
      <c r="I21">
        <v>2000</v>
      </c>
      <c r="J21">
        <v>24.8</v>
      </c>
      <c r="L21">
        <v>2000</v>
      </c>
      <c r="M21">
        <v>369.55</v>
      </c>
      <c r="O21">
        <v>2000</v>
      </c>
      <c r="P21">
        <v>2E-3</v>
      </c>
      <c r="R21">
        <v>2000</v>
      </c>
      <c r="S21">
        <v>-1.1325000000000001</v>
      </c>
      <c r="T21">
        <v>-0.11325</v>
      </c>
      <c r="W21">
        <v>2000</v>
      </c>
      <c r="X21">
        <v>1.952</v>
      </c>
      <c r="Y21">
        <v>1.93</v>
      </c>
      <c r="Z21">
        <v>1.8707</v>
      </c>
      <c r="AA21">
        <v>1.66</v>
      </c>
      <c r="AC21">
        <v>2000</v>
      </c>
      <c r="AD21">
        <v>173.9</v>
      </c>
      <c r="AG21">
        <f t="shared" si="7"/>
        <v>369.55</v>
      </c>
      <c r="AH21">
        <f t="shared" si="2"/>
        <v>0.4</v>
      </c>
      <c r="AK21">
        <f t="shared" si="8"/>
        <v>369.55</v>
      </c>
      <c r="AL21">
        <f t="shared" si="3"/>
        <v>0.29399999999999998</v>
      </c>
      <c r="AO21">
        <f t="shared" si="9"/>
        <v>369.55</v>
      </c>
      <c r="AP21">
        <f t="shared" si="4"/>
        <v>0.216</v>
      </c>
      <c r="BB21">
        <v>2000</v>
      </c>
      <c r="BL21">
        <v>2000</v>
      </c>
      <c r="BV21">
        <v>2000</v>
      </c>
      <c r="CF21">
        <v>2000</v>
      </c>
      <c r="CP21">
        <v>2000</v>
      </c>
      <c r="CW21">
        <v>2000</v>
      </c>
      <c r="DB21">
        <v>2000</v>
      </c>
      <c r="DG21">
        <v>2000</v>
      </c>
      <c r="EP21">
        <v>2000</v>
      </c>
    </row>
    <row r="22" spans="2:150">
      <c r="B22">
        <v>1999</v>
      </c>
      <c r="C22">
        <v>0.30599999999999999</v>
      </c>
      <c r="D22">
        <v>0.19700000000000001</v>
      </c>
      <c r="E22">
        <v>0.39</v>
      </c>
      <c r="F22">
        <v>0.23</v>
      </c>
      <c r="I22">
        <v>1999</v>
      </c>
      <c r="J22">
        <v>23.3</v>
      </c>
      <c r="L22">
        <v>1999</v>
      </c>
      <c r="M22">
        <v>368.38</v>
      </c>
      <c r="O22">
        <v>1999</v>
      </c>
      <c r="P22">
        <v>2E-3</v>
      </c>
      <c r="R22">
        <v>1999</v>
      </c>
      <c r="S22">
        <v>-1.1666666666666667</v>
      </c>
      <c r="T22">
        <v>-0.11666666666666667</v>
      </c>
      <c r="W22">
        <v>1999</v>
      </c>
      <c r="X22">
        <v>1.734</v>
      </c>
      <c r="Y22">
        <v>1.76</v>
      </c>
      <c r="Z22">
        <v>1.6649</v>
      </c>
      <c r="AA22">
        <v>1.48</v>
      </c>
      <c r="AC22">
        <v>1999</v>
      </c>
      <c r="AD22">
        <v>136.30000000000001</v>
      </c>
      <c r="AG22">
        <f t="shared" si="7"/>
        <v>368.38</v>
      </c>
      <c r="AH22">
        <f t="shared" si="2"/>
        <v>0.39</v>
      </c>
      <c r="AK22">
        <f t="shared" si="8"/>
        <v>368.38</v>
      </c>
      <c r="AL22">
        <f t="shared" si="3"/>
        <v>0.30599999999999999</v>
      </c>
      <c r="AO22">
        <f t="shared" si="9"/>
        <v>368.38</v>
      </c>
      <c r="AP22">
        <f t="shared" si="4"/>
        <v>0.19700000000000001</v>
      </c>
      <c r="BB22">
        <v>1999</v>
      </c>
      <c r="BL22">
        <v>1999</v>
      </c>
      <c r="BV22">
        <v>1999</v>
      </c>
      <c r="CF22">
        <v>1999</v>
      </c>
      <c r="CP22">
        <v>1999</v>
      </c>
      <c r="CW22">
        <v>1999</v>
      </c>
      <c r="DB22">
        <v>1999</v>
      </c>
      <c r="DG22">
        <v>1999</v>
      </c>
      <c r="EP22">
        <v>1999</v>
      </c>
    </row>
    <row r="23" spans="2:150">
      <c r="B23">
        <v>1998</v>
      </c>
      <c r="C23">
        <v>0.53900000000000003</v>
      </c>
      <c r="D23">
        <v>0.41599999999999998</v>
      </c>
      <c r="E23">
        <v>0.61</v>
      </c>
      <c r="F23">
        <v>0.44</v>
      </c>
      <c r="I23">
        <v>1998</v>
      </c>
      <c r="J23">
        <v>25.9</v>
      </c>
      <c r="L23">
        <v>1998</v>
      </c>
      <c r="M23">
        <v>366.7</v>
      </c>
      <c r="O23">
        <v>1998</v>
      </c>
      <c r="P23">
        <v>4.0000000000000001E-3</v>
      </c>
      <c r="R23">
        <v>1998</v>
      </c>
      <c r="S23">
        <v>1.6416666666666664</v>
      </c>
      <c r="T23">
        <v>0.16416666666666663</v>
      </c>
      <c r="W23">
        <v>1998</v>
      </c>
      <c r="X23">
        <v>1.47</v>
      </c>
      <c r="Y23">
        <v>1.46</v>
      </c>
      <c r="Z23">
        <v>1.4415</v>
      </c>
      <c r="AA23">
        <v>1.18</v>
      </c>
      <c r="AC23">
        <v>1998</v>
      </c>
      <c r="AD23">
        <v>88.3</v>
      </c>
      <c r="AG23">
        <f t="shared" si="7"/>
        <v>366.7</v>
      </c>
      <c r="AH23">
        <f t="shared" si="2"/>
        <v>0.61</v>
      </c>
      <c r="AK23">
        <f t="shared" si="8"/>
        <v>366.7</v>
      </c>
      <c r="AL23">
        <f t="shared" si="3"/>
        <v>0.53900000000000003</v>
      </c>
      <c r="AO23">
        <f t="shared" si="9"/>
        <v>366.7</v>
      </c>
      <c r="AP23">
        <f t="shared" si="4"/>
        <v>0.41599999999999998</v>
      </c>
      <c r="BB23">
        <v>1998</v>
      </c>
      <c r="BL23">
        <v>1998</v>
      </c>
      <c r="BV23">
        <v>1998</v>
      </c>
      <c r="CF23">
        <v>1998</v>
      </c>
      <c r="CP23">
        <v>1998</v>
      </c>
      <c r="CW23">
        <v>1998</v>
      </c>
      <c r="DB23">
        <v>1998</v>
      </c>
      <c r="DG23">
        <v>1998</v>
      </c>
      <c r="EP23">
        <v>1998</v>
      </c>
    </row>
    <row r="24" spans="2:150">
      <c r="B24">
        <v>1997</v>
      </c>
      <c r="C24">
        <v>0.39</v>
      </c>
      <c r="D24">
        <v>0.318</v>
      </c>
      <c r="E24">
        <v>0.47</v>
      </c>
      <c r="F24">
        <v>0.39</v>
      </c>
      <c r="I24">
        <v>1997</v>
      </c>
      <c r="J24">
        <v>22.1</v>
      </c>
      <c r="L24">
        <v>1997</v>
      </c>
      <c r="M24">
        <v>363.73</v>
      </c>
      <c r="O24">
        <v>1997</v>
      </c>
      <c r="P24">
        <v>6.0000000000000001E-3</v>
      </c>
      <c r="R24">
        <v>1997</v>
      </c>
      <c r="S24">
        <v>-6.6666666666666666E-2</v>
      </c>
      <c r="T24">
        <v>-6.6666666666666662E-3</v>
      </c>
      <c r="W24">
        <v>1997</v>
      </c>
      <c r="X24">
        <v>1.079</v>
      </c>
      <c r="Y24">
        <v>1.1200000000000001</v>
      </c>
      <c r="Z24">
        <v>1.0798000000000001</v>
      </c>
      <c r="AA24">
        <v>0.81</v>
      </c>
      <c r="AC24">
        <v>1997</v>
      </c>
      <c r="AD24">
        <v>28.9</v>
      </c>
      <c r="AG24">
        <f t="shared" si="7"/>
        <v>363.73</v>
      </c>
      <c r="AH24">
        <f t="shared" si="2"/>
        <v>0.47</v>
      </c>
      <c r="AK24">
        <f t="shared" si="8"/>
        <v>363.73</v>
      </c>
      <c r="AL24">
        <f t="shared" si="3"/>
        <v>0.39</v>
      </c>
      <c r="AO24">
        <f t="shared" si="9"/>
        <v>363.73</v>
      </c>
      <c r="AP24">
        <f t="shared" si="4"/>
        <v>0.318</v>
      </c>
      <c r="AY24">
        <f t="shared" si="10"/>
        <v>363.73</v>
      </c>
      <c r="AZ24">
        <f t="shared" si="11"/>
        <v>0.318</v>
      </c>
      <c r="BB24">
        <v>1997</v>
      </c>
      <c r="BE24">
        <f t="shared" ref="BE24:BE26" si="41">X24</f>
        <v>1.079</v>
      </c>
      <c r="BF24">
        <f t="shared" ref="BF24:BF26" si="42">D24</f>
        <v>0.318</v>
      </c>
      <c r="BL24">
        <v>1997</v>
      </c>
      <c r="BS24">
        <f t="shared" ref="BS24:BS26" si="43">M24</f>
        <v>363.73</v>
      </c>
      <c r="BT24">
        <f t="shared" ref="BT24:BT26" si="44">D24</f>
        <v>0.318</v>
      </c>
      <c r="BV24">
        <v>1997</v>
      </c>
      <c r="BY24">
        <f t="shared" ref="BY24:BY26" si="45">X24</f>
        <v>1.079</v>
      </c>
      <c r="BZ24">
        <f t="shared" ref="BZ24:BZ26" si="46">D24</f>
        <v>0.318</v>
      </c>
      <c r="CC24">
        <f t="shared" ref="CC24:CC26" si="47">M24</f>
        <v>363.73</v>
      </c>
      <c r="CD24">
        <f t="shared" ref="CD24:CD26" si="48">D24</f>
        <v>0.318</v>
      </c>
      <c r="CF24">
        <v>1997</v>
      </c>
      <c r="CI24">
        <f t="shared" ref="CI24:CI26" si="49">X24</f>
        <v>1.079</v>
      </c>
      <c r="CJ24">
        <f t="shared" ref="CJ24:CJ26" si="50">D24</f>
        <v>0.318</v>
      </c>
      <c r="CP24">
        <v>1997</v>
      </c>
      <c r="CW24">
        <v>1997</v>
      </c>
      <c r="DB24">
        <v>1997</v>
      </c>
      <c r="DG24">
        <v>1997</v>
      </c>
      <c r="EP24">
        <v>1997</v>
      </c>
    </row>
    <row r="25" spans="2:150">
      <c r="B25">
        <v>1996</v>
      </c>
      <c r="C25">
        <v>0.183</v>
      </c>
      <c r="D25">
        <v>0.14000000000000001</v>
      </c>
      <c r="E25">
        <v>0.33</v>
      </c>
      <c r="F25">
        <v>0.24</v>
      </c>
      <c r="I25">
        <v>1996</v>
      </c>
      <c r="J25">
        <v>22.8</v>
      </c>
      <c r="L25">
        <v>1996</v>
      </c>
      <c r="M25">
        <v>362.61</v>
      </c>
      <c r="O25">
        <v>1996</v>
      </c>
      <c r="P25">
        <v>7.0000000000000001E-3</v>
      </c>
      <c r="R25">
        <v>1996</v>
      </c>
      <c r="S25">
        <v>-0.61666666666666659</v>
      </c>
      <c r="T25">
        <v>-6.1666666666666661E-2</v>
      </c>
      <c r="W25">
        <v>1996</v>
      </c>
      <c r="X25">
        <v>0.9</v>
      </c>
      <c r="Y25">
        <v>1.02</v>
      </c>
      <c r="Z25">
        <v>0.97850000000000004</v>
      </c>
      <c r="AA25">
        <v>0.68</v>
      </c>
      <c r="AC25">
        <v>1996</v>
      </c>
      <c r="AD25">
        <v>11.6</v>
      </c>
      <c r="AG25">
        <f t="shared" si="7"/>
        <v>362.61</v>
      </c>
      <c r="AH25">
        <f t="shared" si="2"/>
        <v>0.33</v>
      </c>
      <c r="AK25">
        <f t="shared" si="8"/>
        <v>362.61</v>
      </c>
      <c r="AL25">
        <f t="shared" si="3"/>
        <v>0.183</v>
      </c>
      <c r="AO25">
        <f t="shared" si="9"/>
        <v>362.61</v>
      </c>
      <c r="AP25">
        <f t="shared" si="4"/>
        <v>0.14000000000000001</v>
      </c>
      <c r="AY25">
        <f t="shared" si="10"/>
        <v>362.61</v>
      </c>
      <c r="AZ25">
        <f t="shared" si="11"/>
        <v>0.14000000000000001</v>
      </c>
      <c r="BB25">
        <v>1996</v>
      </c>
      <c r="BE25">
        <f t="shared" si="41"/>
        <v>0.9</v>
      </c>
      <c r="BF25">
        <f t="shared" si="42"/>
        <v>0.14000000000000001</v>
      </c>
      <c r="BL25">
        <v>1996</v>
      </c>
      <c r="BS25">
        <f t="shared" si="43"/>
        <v>362.61</v>
      </c>
      <c r="BT25">
        <f t="shared" si="44"/>
        <v>0.14000000000000001</v>
      </c>
      <c r="BV25">
        <v>1996</v>
      </c>
      <c r="BY25">
        <f t="shared" si="45"/>
        <v>0.9</v>
      </c>
      <c r="BZ25">
        <f t="shared" si="46"/>
        <v>0.14000000000000001</v>
      </c>
      <c r="CC25">
        <f t="shared" si="47"/>
        <v>362.61</v>
      </c>
      <c r="CD25">
        <f t="shared" si="48"/>
        <v>0.14000000000000001</v>
      </c>
      <c r="CF25">
        <v>1996</v>
      </c>
      <c r="CI25">
        <f t="shared" si="49"/>
        <v>0.9</v>
      </c>
      <c r="CJ25">
        <f t="shared" si="50"/>
        <v>0.14000000000000001</v>
      </c>
      <c r="CM25">
        <f>(M24+M25+M26)/3</f>
        <v>362.38666666666671</v>
      </c>
      <c r="CN25">
        <f>(D24+D25+D26)/3</f>
        <v>0.21533333333333335</v>
      </c>
      <c r="CP25">
        <v>1996</v>
      </c>
      <c r="CS25">
        <f t="shared" ref="CS25:CS26" si="51">(X24+X25+X26)/3</f>
        <v>0.9996666666666667</v>
      </c>
      <c r="CT25">
        <f t="shared" ref="CT25:CT26" si="52">(D24+D25+D26)/3</f>
        <v>0.21533333333333335</v>
      </c>
      <c r="CW25">
        <v>1996</v>
      </c>
      <c r="CX25">
        <f>(X24+X25+X26)/3</f>
        <v>0.9996666666666667</v>
      </c>
      <c r="CY25">
        <f>(D24+D25+D26)/3</f>
        <v>0.21533333333333335</v>
      </c>
      <c r="DB25">
        <v>1996</v>
      </c>
      <c r="DC25">
        <f>(X24+X25+X26)/3</f>
        <v>0.9996666666666667</v>
      </c>
      <c r="DD25">
        <f>(D24+D25+D26)/3</f>
        <v>0.21533333333333335</v>
      </c>
      <c r="DG25">
        <v>1996</v>
      </c>
      <c r="DH25">
        <f>((X24+X25+X26)/3) - (DC25-DC36)</f>
        <v>1.0233333333333334</v>
      </c>
      <c r="DI25">
        <f>((D24+D25+D26)/3) - (DD25-DD36)</f>
        <v>-2.0999999999999991E-2</v>
      </c>
      <c r="EP25">
        <v>1996</v>
      </c>
      <c r="EQ25">
        <f>((X24+X25+X26)/3 * 1.23) - 0.99425</f>
        <v>0.23533999999999999</v>
      </c>
      <c r="ER25">
        <f>((D24+D25+D26)/3) +0.281</f>
        <v>0.4963333333333334</v>
      </c>
      <c r="ES25">
        <f>(J23+J24+J25) * 1.18/300</f>
        <v>0.27848000000000001</v>
      </c>
      <c r="ET25">
        <f>EQ25+ES25</f>
        <v>0.51381999999999994</v>
      </c>
    </row>
    <row r="26" spans="2:150">
      <c r="B26">
        <v>1995</v>
      </c>
      <c r="C26">
        <v>0.32500000000000001</v>
      </c>
      <c r="D26">
        <v>0.188</v>
      </c>
      <c r="E26">
        <v>0.45</v>
      </c>
      <c r="F26">
        <v>0.28000000000000003</v>
      </c>
      <c r="I26">
        <v>1995</v>
      </c>
      <c r="J26">
        <v>23.2</v>
      </c>
      <c r="L26">
        <v>1995</v>
      </c>
      <c r="M26">
        <v>360.82</v>
      </c>
      <c r="O26">
        <v>1995</v>
      </c>
      <c r="P26">
        <v>1.2E-2</v>
      </c>
      <c r="R26">
        <v>1995</v>
      </c>
      <c r="S26">
        <v>0.50583333333333325</v>
      </c>
      <c r="T26">
        <v>5.0583333333333327E-2</v>
      </c>
      <c r="W26">
        <v>1995</v>
      </c>
      <c r="X26">
        <v>1.02</v>
      </c>
      <c r="Y26">
        <v>1.1499999999999999</v>
      </c>
      <c r="Z26">
        <v>1.1008</v>
      </c>
      <c r="AA26">
        <v>0.73</v>
      </c>
      <c r="AC26">
        <v>1995</v>
      </c>
      <c r="AD26">
        <v>25.1</v>
      </c>
      <c r="AG26">
        <f t="shared" si="7"/>
        <v>360.82</v>
      </c>
      <c r="AH26">
        <f t="shared" si="2"/>
        <v>0.45</v>
      </c>
      <c r="AK26">
        <f t="shared" si="8"/>
        <v>360.82</v>
      </c>
      <c r="AL26">
        <f t="shared" si="3"/>
        <v>0.32500000000000001</v>
      </c>
      <c r="AO26">
        <f t="shared" si="9"/>
        <v>360.82</v>
      </c>
      <c r="AP26">
        <f t="shared" si="4"/>
        <v>0.188</v>
      </c>
      <c r="AY26">
        <f t="shared" si="10"/>
        <v>360.82</v>
      </c>
      <c r="AZ26">
        <f t="shared" si="11"/>
        <v>0.188</v>
      </c>
      <c r="BB26">
        <v>1995</v>
      </c>
      <c r="BE26">
        <f t="shared" si="41"/>
        <v>1.02</v>
      </c>
      <c r="BF26">
        <f t="shared" si="42"/>
        <v>0.188</v>
      </c>
      <c r="BL26">
        <v>1995</v>
      </c>
      <c r="BS26">
        <f t="shared" si="43"/>
        <v>360.82</v>
      </c>
      <c r="BT26">
        <f t="shared" si="44"/>
        <v>0.188</v>
      </c>
      <c r="BV26">
        <v>1995</v>
      </c>
      <c r="BY26">
        <f t="shared" si="45"/>
        <v>1.02</v>
      </c>
      <c r="BZ26">
        <f t="shared" si="46"/>
        <v>0.188</v>
      </c>
      <c r="CC26">
        <f t="shared" si="47"/>
        <v>360.82</v>
      </c>
      <c r="CD26">
        <f t="shared" si="48"/>
        <v>0.188</v>
      </c>
      <c r="CF26">
        <v>1995</v>
      </c>
      <c r="CI26">
        <f t="shared" si="49"/>
        <v>1.02</v>
      </c>
      <c r="CJ26">
        <f t="shared" si="50"/>
        <v>0.188</v>
      </c>
      <c r="CP26">
        <v>1995</v>
      </c>
      <c r="CW26">
        <v>1995</v>
      </c>
      <c r="DB26">
        <v>1995</v>
      </c>
      <c r="DG26">
        <v>1995</v>
      </c>
      <c r="EP26">
        <v>1995</v>
      </c>
    </row>
    <row r="27" spans="2:150">
      <c r="B27">
        <v>1994</v>
      </c>
      <c r="C27">
        <v>0.20799999999999999</v>
      </c>
      <c r="D27">
        <v>0.14599999999999999</v>
      </c>
      <c r="E27">
        <v>0.31</v>
      </c>
      <c r="F27">
        <v>0.24</v>
      </c>
      <c r="I27">
        <v>1994</v>
      </c>
      <c r="J27">
        <v>23.6</v>
      </c>
      <c r="L27">
        <v>1994</v>
      </c>
      <c r="M27">
        <v>358.83</v>
      </c>
      <c r="O27">
        <v>1994</v>
      </c>
      <c r="P27">
        <v>2.9000000000000001E-2</v>
      </c>
      <c r="R27">
        <v>1994</v>
      </c>
      <c r="S27">
        <v>0.14583333333333334</v>
      </c>
      <c r="T27">
        <v>1.4583333333333334E-2</v>
      </c>
      <c r="W27">
        <v>1994</v>
      </c>
      <c r="X27">
        <v>1.115</v>
      </c>
      <c r="Y27">
        <v>1.2</v>
      </c>
      <c r="Z27">
        <v>1.1645000000000001</v>
      </c>
      <c r="AA27">
        <v>0.74</v>
      </c>
      <c r="AC27">
        <v>1994</v>
      </c>
      <c r="AD27">
        <v>44.9</v>
      </c>
      <c r="AG27">
        <f t="shared" si="7"/>
        <v>358.83</v>
      </c>
      <c r="AH27">
        <f t="shared" si="2"/>
        <v>0.31</v>
      </c>
      <c r="AK27">
        <f t="shared" si="8"/>
        <v>358.83</v>
      </c>
      <c r="AL27">
        <f t="shared" si="3"/>
        <v>0.20799999999999999</v>
      </c>
      <c r="AO27">
        <f t="shared" si="9"/>
        <v>358.83</v>
      </c>
      <c r="AP27">
        <f t="shared" si="4"/>
        <v>0.14599999999999999</v>
      </c>
      <c r="BB27">
        <v>1994</v>
      </c>
      <c r="BL27">
        <v>1994</v>
      </c>
      <c r="BV27">
        <v>1994</v>
      </c>
      <c r="CF27">
        <v>1994</v>
      </c>
      <c r="CP27">
        <v>1994</v>
      </c>
      <c r="CW27">
        <v>1994</v>
      </c>
      <c r="DB27">
        <v>1994</v>
      </c>
      <c r="DG27">
        <v>1994</v>
      </c>
      <c r="EP27">
        <v>1994</v>
      </c>
    </row>
    <row r="28" spans="2:150">
      <c r="B28">
        <v>1993</v>
      </c>
      <c r="C28">
        <v>0.14799999999999999</v>
      </c>
      <c r="D28">
        <v>0.104</v>
      </c>
      <c r="E28">
        <v>0.23</v>
      </c>
      <c r="F28">
        <v>0.22</v>
      </c>
      <c r="I28">
        <v>1993</v>
      </c>
      <c r="J28">
        <v>24.2</v>
      </c>
      <c r="L28">
        <v>1993</v>
      </c>
      <c r="M28">
        <v>357.1</v>
      </c>
      <c r="O28">
        <v>1993</v>
      </c>
      <c r="P28">
        <v>7.3999999999999996E-2</v>
      </c>
      <c r="R28">
        <v>1993</v>
      </c>
      <c r="S28">
        <v>0.21083333333333332</v>
      </c>
      <c r="T28">
        <v>2.1083333333333332E-2</v>
      </c>
      <c r="W28">
        <v>1993</v>
      </c>
      <c r="X28">
        <v>1.3080000000000001</v>
      </c>
      <c r="Y28">
        <v>1.46</v>
      </c>
      <c r="Z28">
        <v>1.4245000000000001</v>
      </c>
      <c r="AA28">
        <v>0.94</v>
      </c>
      <c r="AC28">
        <v>1993</v>
      </c>
      <c r="AD28">
        <v>76.099999999999994</v>
      </c>
      <c r="AG28">
        <f t="shared" si="7"/>
        <v>357.1</v>
      </c>
      <c r="AH28">
        <f t="shared" si="2"/>
        <v>0.23</v>
      </c>
      <c r="AK28">
        <f t="shared" si="8"/>
        <v>357.1</v>
      </c>
      <c r="AL28">
        <f t="shared" si="3"/>
        <v>0.14799999999999999</v>
      </c>
      <c r="AO28">
        <f t="shared" si="9"/>
        <v>357.1</v>
      </c>
      <c r="AP28">
        <f t="shared" si="4"/>
        <v>0.104</v>
      </c>
      <c r="BB28">
        <v>1993</v>
      </c>
      <c r="BL28">
        <v>1993</v>
      </c>
      <c r="BV28">
        <v>1993</v>
      </c>
      <c r="CF28">
        <v>1993</v>
      </c>
      <c r="CP28">
        <v>1993</v>
      </c>
      <c r="CW28">
        <v>1993</v>
      </c>
      <c r="DB28">
        <v>1993</v>
      </c>
      <c r="DG28">
        <v>1993</v>
      </c>
      <c r="EP28">
        <v>1993</v>
      </c>
    </row>
    <row r="29" spans="2:150">
      <c r="B29">
        <v>1992</v>
      </c>
      <c r="C29">
        <v>0.105</v>
      </c>
      <c r="D29">
        <v>0.09</v>
      </c>
      <c r="E29">
        <v>0.22</v>
      </c>
      <c r="F29">
        <v>0.22</v>
      </c>
      <c r="I29">
        <v>1992</v>
      </c>
      <c r="J29">
        <v>22.3</v>
      </c>
      <c r="L29">
        <v>1992</v>
      </c>
      <c r="M29">
        <v>356.45</v>
      </c>
      <c r="O29">
        <v>1992</v>
      </c>
      <c r="P29">
        <v>0.14799999999999999</v>
      </c>
      <c r="R29">
        <v>1992</v>
      </c>
      <c r="S29">
        <v>1.071666666666667</v>
      </c>
      <c r="T29">
        <v>0.1071666666666667</v>
      </c>
      <c r="W29">
        <v>1992</v>
      </c>
      <c r="X29">
        <v>1.5249999999999999</v>
      </c>
      <c r="Y29">
        <v>2</v>
      </c>
      <c r="Z29">
        <v>1.9888999999999999</v>
      </c>
      <c r="AA29">
        <v>1.31</v>
      </c>
      <c r="AC29">
        <v>1992</v>
      </c>
      <c r="AD29">
        <v>133</v>
      </c>
      <c r="AG29">
        <f t="shared" si="7"/>
        <v>356.45</v>
      </c>
      <c r="AH29">
        <f t="shared" si="2"/>
        <v>0.22</v>
      </c>
      <c r="AK29">
        <f t="shared" si="8"/>
        <v>356.45</v>
      </c>
      <c r="AL29">
        <f t="shared" si="3"/>
        <v>0.105</v>
      </c>
      <c r="AO29">
        <f t="shared" si="9"/>
        <v>356.45</v>
      </c>
      <c r="AP29">
        <f t="shared" si="4"/>
        <v>0.09</v>
      </c>
      <c r="BB29">
        <v>1992</v>
      </c>
      <c r="BL29">
        <v>1992</v>
      </c>
      <c r="BV29">
        <v>1992</v>
      </c>
      <c r="CF29">
        <v>1992</v>
      </c>
      <c r="CP29">
        <v>1992</v>
      </c>
      <c r="CW29">
        <v>1992</v>
      </c>
      <c r="DB29">
        <v>1992</v>
      </c>
      <c r="DG29">
        <v>1992</v>
      </c>
      <c r="EP29">
        <v>1992</v>
      </c>
    </row>
    <row r="30" spans="2:150">
      <c r="B30">
        <v>1991</v>
      </c>
      <c r="C30">
        <v>0.254</v>
      </c>
      <c r="D30">
        <v>0.17399999999999999</v>
      </c>
      <c r="E30">
        <v>0.41</v>
      </c>
      <c r="F30">
        <v>0.28999999999999998</v>
      </c>
      <c r="I30">
        <v>1991</v>
      </c>
      <c r="J30">
        <v>18.8</v>
      </c>
      <c r="L30">
        <v>1991</v>
      </c>
      <c r="M30">
        <v>355.61</v>
      </c>
      <c r="O30">
        <v>1991</v>
      </c>
      <c r="P30">
        <v>6.0000000000000001E-3</v>
      </c>
      <c r="R30">
        <v>1991</v>
      </c>
      <c r="S30">
        <v>0.22583333333333333</v>
      </c>
      <c r="T30">
        <v>2.2583333333333334E-2</v>
      </c>
      <c r="W30">
        <v>1991</v>
      </c>
      <c r="X30">
        <v>1.5880000000000001</v>
      </c>
      <c r="Y30">
        <v>1.93</v>
      </c>
      <c r="Z30">
        <v>2.0716999999999999</v>
      </c>
      <c r="AA30">
        <v>1.52</v>
      </c>
      <c r="AC30">
        <v>1991</v>
      </c>
      <c r="AD30">
        <v>203.3</v>
      </c>
      <c r="AG30">
        <f t="shared" si="7"/>
        <v>355.61</v>
      </c>
      <c r="AH30">
        <f t="shared" si="2"/>
        <v>0.41</v>
      </c>
      <c r="AK30">
        <f t="shared" si="8"/>
        <v>355.61</v>
      </c>
      <c r="AL30">
        <f t="shared" si="3"/>
        <v>0.254</v>
      </c>
      <c r="AO30">
        <f t="shared" si="9"/>
        <v>355.61</v>
      </c>
      <c r="AP30">
        <f t="shared" si="4"/>
        <v>0.17399999999999999</v>
      </c>
      <c r="BB30">
        <v>1991</v>
      </c>
      <c r="BL30">
        <v>1991</v>
      </c>
      <c r="BV30">
        <v>1991</v>
      </c>
      <c r="CF30">
        <v>1991</v>
      </c>
      <c r="CP30">
        <v>1991</v>
      </c>
      <c r="CW30">
        <v>1991</v>
      </c>
      <c r="DB30">
        <v>1991</v>
      </c>
      <c r="DG30">
        <v>1991</v>
      </c>
      <c r="EP30">
        <v>1991</v>
      </c>
    </row>
    <row r="31" spans="2:150">
      <c r="B31">
        <v>1990</v>
      </c>
      <c r="C31">
        <v>0.29599999999999999</v>
      </c>
      <c r="D31">
        <v>0.19800000000000001</v>
      </c>
      <c r="E31">
        <v>0.45</v>
      </c>
      <c r="F31">
        <v>0.33</v>
      </c>
      <c r="I31">
        <v>1990</v>
      </c>
      <c r="J31">
        <v>19.2</v>
      </c>
      <c r="L31">
        <v>1990</v>
      </c>
      <c r="M31">
        <v>354.39</v>
      </c>
      <c r="O31">
        <v>1990</v>
      </c>
      <c r="P31">
        <v>6.0000000000000001E-3</v>
      </c>
      <c r="R31">
        <v>1990</v>
      </c>
      <c r="S31">
        <v>-0.10749999999999998</v>
      </c>
      <c r="T31">
        <v>-1.0749999999999999E-2</v>
      </c>
      <c r="W31">
        <v>1990</v>
      </c>
      <c r="X31">
        <v>1.6839999999999999</v>
      </c>
      <c r="Y31">
        <v>1.86</v>
      </c>
      <c r="Z31">
        <v>1.9785999999999999</v>
      </c>
      <c r="AA31">
        <v>1.55</v>
      </c>
      <c r="AC31">
        <v>1990</v>
      </c>
      <c r="AD31">
        <v>191.8</v>
      </c>
      <c r="AG31">
        <f t="shared" si="7"/>
        <v>354.39</v>
      </c>
      <c r="AH31">
        <f t="shared" si="2"/>
        <v>0.45</v>
      </c>
      <c r="AK31">
        <f t="shared" si="8"/>
        <v>354.39</v>
      </c>
      <c r="AL31">
        <f t="shared" si="3"/>
        <v>0.29599999999999999</v>
      </c>
      <c r="AO31">
        <f t="shared" si="9"/>
        <v>354.39</v>
      </c>
      <c r="AP31">
        <f t="shared" si="4"/>
        <v>0.19800000000000001</v>
      </c>
      <c r="BB31">
        <v>1990</v>
      </c>
      <c r="BL31">
        <v>1990</v>
      </c>
      <c r="BV31">
        <v>1990</v>
      </c>
      <c r="CF31">
        <v>1990</v>
      </c>
      <c r="CP31">
        <v>1990</v>
      </c>
      <c r="CW31">
        <v>1990</v>
      </c>
      <c r="DB31">
        <v>1990</v>
      </c>
      <c r="DG31">
        <v>1990</v>
      </c>
      <c r="EP31">
        <v>1990</v>
      </c>
    </row>
    <row r="32" spans="2:150">
      <c r="B32">
        <v>1989</v>
      </c>
      <c r="C32">
        <v>0.11799999999999999</v>
      </c>
      <c r="D32">
        <v>6.9000000000000006E-2</v>
      </c>
      <c r="E32">
        <v>0.27</v>
      </c>
      <c r="F32">
        <v>0.22</v>
      </c>
      <c r="I32">
        <v>1989</v>
      </c>
      <c r="J32">
        <v>18.7</v>
      </c>
      <c r="L32">
        <v>1989</v>
      </c>
      <c r="M32">
        <v>353.12</v>
      </c>
      <c r="O32">
        <v>1989</v>
      </c>
      <c r="P32">
        <v>7.0000000000000001E-3</v>
      </c>
      <c r="R32">
        <v>1989</v>
      </c>
      <c r="S32">
        <v>-1.3716666666666668</v>
      </c>
      <c r="T32">
        <v>-0.13716666666666669</v>
      </c>
      <c r="W32">
        <v>1989</v>
      </c>
      <c r="X32">
        <v>1.736</v>
      </c>
      <c r="Y32">
        <v>2.11</v>
      </c>
      <c r="Z32">
        <v>1.9704999999999999</v>
      </c>
      <c r="AA32">
        <v>1.64</v>
      </c>
      <c r="AC32">
        <v>1989</v>
      </c>
      <c r="AD32">
        <v>211.1</v>
      </c>
      <c r="AG32">
        <f t="shared" si="7"/>
        <v>353.12</v>
      </c>
      <c r="AH32">
        <f t="shared" si="2"/>
        <v>0.27</v>
      </c>
      <c r="AK32">
        <f t="shared" si="8"/>
        <v>353.12</v>
      </c>
      <c r="AL32">
        <f t="shared" si="3"/>
        <v>0.11799999999999999</v>
      </c>
      <c r="AO32">
        <f t="shared" si="9"/>
        <v>353.12</v>
      </c>
      <c r="AP32">
        <f t="shared" si="4"/>
        <v>6.9000000000000006E-2</v>
      </c>
      <c r="BB32">
        <v>1989</v>
      </c>
      <c r="BL32">
        <v>1989</v>
      </c>
      <c r="BV32">
        <v>1989</v>
      </c>
      <c r="CF32">
        <v>1989</v>
      </c>
      <c r="CP32">
        <v>1989</v>
      </c>
      <c r="CW32">
        <v>1989</v>
      </c>
      <c r="DB32">
        <v>1989</v>
      </c>
      <c r="DG32">
        <v>1989</v>
      </c>
      <c r="EP32">
        <v>1989</v>
      </c>
    </row>
    <row r="33" spans="2:150">
      <c r="B33">
        <v>1988</v>
      </c>
      <c r="C33">
        <v>0.19800000000000001</v>
      </c>
      <c r="D33">
        <v>0.108</v>
      </c>
      <c r="E33">
        <v>0.39</v>
      </c>
      <c r="F33">
        <v>0.27</v>
      </c>
      <c r="I33">
        <v>1988</v>
      </c>
      <c r="J33">
        <v>10</v>
      </c>
      <c r="L33">
        <v>1988</v>
      </c>
      <c r="M33">
        <v>351.57</v>
      </c>
      <c r="O33">
        <v>1988</v>
      </c>
      <c r="P33">
        <v>8.9999999999999993E-3</v>
      </c>
      <c r="R33">
        <v>1988</v>
      </c>
      <c r="S33">
        <v>0.61166666666666658</v>
      </c>
      <c r="T33">
        <v>6.1166666666666661E-2</v>
      </c>
      <c r="W33">
        <v>1988</v>
      </c>
      <c r="X33">
        <v>1.284</v>
      </c>
      <c r="Y33">
        <v>1.7</v>
      </c>
      <c r="Z33">
        <v>1.5462</v>
      </c>
      <c r="AA33">
        <v>1.1200000000000001</v>
      </c>
      <c r="AC33">
        <v>1988</v>
      </c>
      <c r="AD33">
        <v>123</v>
      </c>
      <c r="AG33">
        <f t="shared" si="7"/>
        <v>351.57</v>
      </c>
      <c r="AH33">
        <f t="shared" si="2"/>
        <v>0.39</v>
      </c>
      <c r="AK33">
        <f t="shared" si="8"/>
        <v>351.57</v>
      </c>
      <c r="AL33">
        <f t="shared" si="3"/>
        <v>0.19800000000000001</v>
      </c>
      <c r="AO33">
        <f t="shared" si="9"/>
        <v>351.57</v>
      </c>
      <c r="AP33">
        <f t="shared" si="4"/>
        <v>0.108</v>
      </c>
      <c r="BB33">
        <v>1988</v>
      </c>
      <c r="BL33">
        <v>1988</v>
      </c>
      <c r="BV33">
        <v>1988</v>
      </c>
      <c r="CF33">
        <v>1988</v>
      </c>
      <c r="CP33">
        <v>1988</v>
      </c>
      <c r="CW33">
        <v>1988</v>
      </c>
      <c r="DB33">
        <v>1988</v>
      </c>
      <c r="DG33">
        <v>1988</v>
      </c>
      <c r="EP33">
        <v>1988</v>
      </c>
    </row>
    <row r="34" spans="2:150">
      <c r="B34">
        <v>1987</v>
      </c>
      <c r="C34">
        <v>0.192</v>
      </c>
      <c r="D34">
        <v>0.14499999999999999</v>
      </c>
      <c r="E34">
        <v>0.32</v>
      </c>
      <c r="F34">
        <v>0.32</v>
      </c>
      <c r="I34">
        <v>1987</v>
      </c>
      <c r="J34">
        <v>19.3</v>
      </c>
      <c r="L34">
        <v>1987</v>
      </c>
      <c r="M34">
        <v>349.19</v>
      </c>
      <c r="O34">
        <v>1987</v>
      </c>
      <c r="P34">
        <v>1.2E-2</v>
      </c>
      <c r="R34">
        <v>1987</v>
      </c>
      <c r="S34">
        <v>0.98083333333333345</v>
      </c>
      <c r="T34">
        <v>9.8083333333333342E-2</v>
      </c>
      <c r="W34">
        <v>1987</v>
      </c>
      <c r="X34">
        <v>0.96799999999999997</v>
      </c>
      <c r="Y34">
        <v>1.1100000000000001</v>
      </c>
      <c r="Z34">
        <v>1.0429999999999999</v>
      </c>
      <c r="AA34">
        <v>0.78</v>
      </c>
      <c r="AC34">
        <v>1987</v>
      </c>
      <c r="AD34">
        <v>33.9</v>
      </c>
      <c r="AG34">
        <f t="shared" si="7"/>
        <v>349.19</v>
      </c>
      <c r="AH34">
        <f t="shared" si="2"/>
        <v>0.32</v>
      </c>
      <c r="AK34">
        <f t="shared" si="8"/>
        <v>349.19</v>
      </c>
      <c r="AL34">
        <f t="shared" si="3"/>
        <v>0.192</v>
      </c>
      <c r="AO34">
        <f t="shared" si="9"/>
        <v>349.19</v>
      </c>
      <c r="AP34">
        <f t="shared" si="4"/>
        <v>0.14499999999999999</v>
      </c>
      <c r="BB34">
        <v>1987</v>
      </c>
      <c r="BL34">
        <v>1987</v>
      </c>
      <c r="BV34">
        <v>1987</v>
      </c>
      <c r="CF34">
        <v>1987</v>
      </c>
      <c r="CP34">
        <v>1987</v>
      </c>
      <c r="CW34">
        <v>1987</v>
      </c>
      <c r="DB34">
        <v>1987</v>
      </c>
      <c r="DG34">
        <v>1987</v>
      </c>
      <c r="EP34">
        <v>1987</v>
      </c>
    </row>
    <row r="35" spans="2:150">
      <c r="B35">
        <v>1986</v>
      </c>
      <c r="C35">
        <v>4.4999999999999998E-2</v>
      </c>
      <c r="D35">
        <v>-1.2999999999999999E-2</v>
      </c>
      <c r="E35">
        <v>0.12</v>
      </c>
      <c r="F35">
        <v>0.16</v>
      </c>
      <c r="I35">
        <v>1986</v>
      </c>
      <c r="J35">
        <v>11.3</v>
      </c>
      <c r="L35">
        <v>1986</v>
      </c>
      <c r="M35">
        <v>347.42</v>
      </c>
      <c r="O35">
        <v>1986</v>
      </c>
      <c r="P35">
        <v>1.4999999999999999E-2</v>
      </c>
      <c r="R35">
        <v>1986</v>
      </c>
      <c r="S35">
        <v>-0.36499999999999999</v>
      </c>
      <c r="T35">
        <v>-3.6499999999999998E-2</v>
      </c>
      <c r="W35">
        <v>1986</v>
      </c>
      <c r="X35">
        <v>0.88800000000000001</v>
      </c>
      <c r="Y35">
        <v>1.0900000000000001</v>
      </c>
      <c r="Z35">
        <v>1.0376000000000001</v>
      </c>
      <c r="AA35">
        <v>0.64</v>
      </c>
      <c r="AC35">
        <v>1986</v>
      </c>
      <c r="AD35">
        <v>14.8</v>
      </c>
      <c r="AG35">
        <f t="shared" si="7"/>
        <v>347.42</v>
      </c>
      <c r="AH35">
        <f t="shared" si="2"/>
        <v>0.12</v>
      </c>
      <c r="AK35">
        <f t="shared" si="8"/>
        <v>347.42</v>
      </c>
      <c r="AL35">
        <f t="shared" si="3"/>
        <v>4.4999999999999998E-2</v>
      </c>
      <c r="AO35">
        <f t="shared" si="9"/>
        <v>347.42</v>
      </c>
      <c r="AP35">
        <f t="shared" si="4"/>
        <v>-1.2999999999999999E-2</v>
      </c>
      <c r="BB35">
        <v>1986</v>
      </c>
      <c r="BI35">
        <f t="shared" ref="BI35:BI37" si="53">M35</f>
        <v>347.42</v>
      </c>
      <c r="BJ35">
        <f t="shared" ref="BJ35:BJ37" si="54">D35</f>
        <v>-1.2999999999999999E-2</v>
      </c>
      <c r="BL35">
        <v>1986</v>
      </c>
      <c r="BO35">
        <f t="shared" ref="BO35:BO37" si="55">X35</f>
        <v>0.88800000000000001</v>
      </c>
      <c r="BP35">
        <f t="shared" ref="BP35:BP37" si="56">D35</f>
        <v>-1.2999999999999999E-2</v>
      </c>
      <c r="BS35">
        <f t="shared" ref="BS35:BS37" si="57">M35</f>
        <v>347.42</v>
      </c>
      <c r="BT35">
        <f t="shared" ref="BT35:BT37" si="58">D35</f>
        <v>-1.2999999999999999E-2</v>
      </c>
      <c r="BV35">
        <v>1986</v>
      </c>
      <c r="BY35">
        <f t="shared" ref="BY35:BY37" si="59">X35</f>
        <v>0.88800000000000001</v>
      </c>
      <c r="BZ35">
        <f t="shared" ref="BZ35:BZ37" si="60">D35</f>
        <v>-1.2999999999999999E-2</v>
      </c>
      <c r="CC35">
        <f t="shared" ref="CC35:CC37" si="61">M35</f>
        <v>347.42</v>
      </c>
      <c r="CD35">
        <f t="shared" ref="CD35:CD37" si="62">D35</f>
        <v>-1.2999999999999999E-2</v>
      </c>
      <c r="CF35">
        <v>1986</v>
      </c>
      <c r="CI35">
        <f t="shared" ref="CI35:CI37" si="63">X35+0.123</f>
        <v>1.0110000000000001</v>
      </c>
      <c r="CJ35">
        <f t="shared" ref="CJ35:CJ37" si="64">D35</f>
        <v>-1.2999999999999999E-2</v>
      </c>
      <c r="CP35">
        <v>1986</v>
      </c>
      <c r="CW35">
        <v>1986</v>
      </c>
      <c r="DB35">
        <v>1986</v>
      </c>
      <c r="DG35">
        <v>1986</v>
      </c>
      <c r="EP35">
        <v>1986</v>
      </c>
    </row>
    <row r="36" spans="2:150">
      <c r="B36">
        <v>1985</v>
      </c>
      <c r="C36">
        <v>-0.03</v>
      </c>
      <c r="D36">
        <v>-0.04</v>
      </c>
      <c r="E36">
        <v>0.18</v>
      </c>
      <c r="F36">
        <v>0.12</v>
      </c>
      <c r="I36">
        <v>1985</v>
      </c>
      <c r="J36">
        <v>14.2</v>
      </c>
      <c r="L36">
        <v>1985</v>
      </c>
      <c r="M36">
        <v>346.12</v>
      </c>
      <c r="O36">
        <v>1985</v>
      </c>
      <c r="P36">
        <v>1.6E-2</v>
      </c>
      <c r="R36">
        <v>1985</v>
      </c>
      <c r="S36">
        <v>-0.72833333333333317</v>
      </c>
      <c r="T36">
        <v>-7.2833333333333319E-2</v>
      </c>
      <c r="W36">
        <v>1985</v>
      </c>
      <c r="X36">
        <v>0.83599999999999997</v>
      </c>
      <c r="Y36">
        <v>1.0900000000000001</v>
      </c>
      <c r="Z36">
        <v>1.0295000000000001</v>
      </c>
      <c r="AA36">
        <v>0.63</v>
      </c>
      <c r="AC36">
        <v>1985</v>
      </c>
      <c r="AD36">
        <v>20.6</v>
      </c>
      <c r="AG36">
        <f t="shared" si="7"/>
        <v>346.12</v>
      </c>
      <c r="AH36">
        <f t="shared" si="2"/>
        <v>0.18</v>
      </c>
      <c r="AK36">
        <f t="shared" si="8"/>
        <v>346.12</v>
      </c>
      <c r="AL36">
        <f t="shared" si="3"/>
        <v>-0.03</v>
      </c>
      <c r="AO36">
        <f t="shared" si="9"/>
        <v>346.12</v>
      </c>
      <c r="AP36">
        <f t="shared" si="4"/>
        <v>-0.04</v>
      </c>
      <c r="BB36">
        <v>1985</v>
      </c>
      <c r="BI36">
        <f t="shared" si="53"/>
        <v>346.12</v>
      </c>
      <c r="BJ36">
        <f t="shared" si="54"/>
        <v>-0.04</v>
      </c>
      <c r="BL36">
        <v>1985</v>
      </c>
      <c r="BO36">
        <f t="shared" si="55"/>
        <v>0.83599999999999997</v>
      </c>
      <c r="BP36">
        <f t="shared" si="56"/>
        <v>-0.04</v>
      </c>
      <c r="BS36">
        <f t="shared" si="57"/>
        <v>346.12</v>
      </c>
      <c r="BT36">
        <f t="shared" si="58"/>
        <v>-0.04</v>
      </c>
      <c r="BV36">
        <v>1985</v>
      </c>
      <c r="BY36">
        <f t="shared" si="59"/>
        <v>0.83599999999999997</v>
      </c>
      <c r="BZ36">
        <f t="shared" si="60"/>
        <v>-0.04</v>
      </c>
      <c r="CC36">
        <f t="shared" si="61"/>
        <v>346.12</v>
      </c>
      <c r="CD36">
        <f t="shared" si="62"/>
        <v>-0.04</v>
      </c>
      <c r="CF36">
        <v>1985</v>
      </c>
      <c r="CI36">
        <f t="shared" si="63"/>
        <v>0.95899999999999996</v>
      </c>
      <c r="CJ36">
        <f t="shared" si="64"/>
        <v>-0.04</v>
      </c>
      <c r="CM36">
        <f>(M35+M36+M37)/3</f>
        <v>346.06333333333333</v>
      </c>
      <c r="CN36">
        <f>(D35+D36+D37)/3</f>
        <v>-2.1000000000000001E-2</v>
      </c>
      <c r="CP36">
        <v>1985</v>
      </c>
      <c r="CS36">
        <f>((X35+X36+X37)/3) + 0.123</f>
        <v>1.0233333333333334</v>
      </c>
      <c r="CT36">
        <f t="shared" ref="CT36:CT37" si="65">(D35+D36+D37)/3</f>
        <v>-2.1000000000000001E-2</v>
      </c>
      <c r="CW36">
        <v>1985</v>
      </c>
      <c r="CX36">
        <f>(X35+X36+X37)/3</f>
        <v>0.90033333333333332</v>
      </c>
      <c r="CY36">
        <f>(D35+D36+D37)/3</f>
        <v>-2.1000000000000001E-2</v>
      </c>
      <c r="DB36">
        <v>1985</v>
      </c>
      <c r="DC36">
        <f>((X35+X36+X37)/3) + 0.123</f>
        <v>1.0233333333333334</v>
      </c>
      <c r="DD36">
        <f>(D35+D36+D37)/3</f>
        <v>-2.1000000000000001E-2</v>
      </c>
      <c r="DG36">
        <v>1985</v>
      </c>
      <c r="DH36">
        <f>((X35+X36+X37)/3) + 0.123</f>
        <v>1.0233333333333334</v>
      </c>
      <c r="DI36">
        <f>(D35+D36+D37)/3</f>
        <v>-2.1000000000000001E-2</v>
      </c>
      <c r="EP36">
        <v>1985</v>
      </c>
      <c r="EQ36">
        <f>((((X35+X36+X37)/3)  + 0.123) * 1.23) - 0.99425</f>
        <v>0.26445000000000018</v>
      </c>
      <c r="ER36">
        <f>((D35+D36+D37)/3) +0.281</f>
        <v>0.26</v>
      </c>
      <c r="ES36">
        <f>(J34+J35+J36) * 1.18/300</f>
        <v>0.17621333333333333</v>
      </c>
      <c r="ET36">
        <f>EQ36+ES36</f>
        <v>0.44066333333333352</v>
      </c>
    </row>
    <row r="37" spans="2:150">
      <c r="B37">
        <v>1984</v>
      </c>
      <c r="C37">
        <v>-1.4E-2</v>
      </c>
      <c r="D37">
        <v>-0.01</v>
      </c>
      <c r="E37">
        <v>0.16</v>
      </c>
      <c r="F37">
        <v>0.16</v>
      </c>
      <c r="I37">
        <v>1984</v>
      </c>
      <c r="J37">
        <v>10.1</v>
      </c>
      <c r="L37">
        <v>1984</v>
      </c>
      <c r="M37">
        <v>344.65</v>
      </c>
      <c r="O37">
        <v>1984</v>
      </c>
      <c r="P37">
        <v>4.4999999999999998E-2</v>
      </c>
      <c r="R37">
        <v>1984</v>
      </c>
      <c r="S37">
        <v>-0.47499999999999992</v>
      </c>
      <c r="T37">
        <v>-4.7499999999999994E-2</v>
      </c>
      <c r="W37">
        <v>1984</v>
      </c>
      <c r="X37">
        <v>0.97699999999999998</v>
      </c>
      <c r="Y37">
        <v>1.1200000000000001</v>
      </c>
      <c r="Z37">
        <v>1.0787</v>
      </c>
      <c r="AA37">
        <v>0.79</v>
      </c>
      <c r="AC37">
        <v>1984</v>
      </c>
      <c r="AD37">
        <v>60.5</v>
      </c>
      <c r="AG37">
        <f t="shared" si="7"/>
        <v>344.65</v>
      </c>
      <c r="AH37">
        <f t="shared" si="2"/>
        <v>0.16</v>
      </c>
      <c r="AK37">
        <f t="shared" si="8"/>
        <v>344.65</v>
      </c>
      <c r="AL37">
        <f t="shared" si="3"/>
        <v>-1.4E-2</v>
      </c>
      <c r="AO37">
        <f t="shared" si="9"/>
        <v>344.65</v>
      </c>
      <c r="AP37">
        <f t="shared" si="4"/>
        <v>-0.01</v>
      </c>
      <c r="BB37">
        <v>1984</v>
      </c>
      <c r="BI37">
        <f t="shared" si="53"/>
        <v>344.65</v>
      </c>
      <c r="BJ37">
        <f t="shared" si="54"/>
        <v>-0.01</v>
      </c>
      <c r="BL37">
        <v>1984</v>
      </c>
      <c r="BO37">
        <f t="shared" si="55"/>
        <v>0.97699999999999998</v>
      </c>
      <c r="BP37">
        <f t="shared" si="56"/>
        <v>-0.01</v>
      </c>
      <c r="BS37">
        <f t="shared" si="57"/>
        <v>344.65</v>
      </c>
      <c r="BT37">
        <f t="shared" si="58"/>
        <v>-0.01</v>
      </c>
      <c r="BV37">
        <v>1984</v>
      </c>
      <c r="BY37">
        <f t="shared" si="59"/>
        <v>0.97699999999999998</v>
      </c>
      <c r="BZ37">
        <f t="shared" si="60"/>
        <v>-0.01</v>
      </c>
      <c r="CC37">
        <f t="shared" si="61"/>
        <v>344.65</v>
      </c>
      <c r="CD37">
        <f t="shared" si="62"/>
        <v>-0.01</v>
      </c>
      <c r="CF37">
        <v>1984</v>
      </c>
      <c r="CI37">
        <f t="shared" si="63"/>
        <v>1.1000000000000001</v>
      </c>
      <c r="CJ37">
        <f t="shared" si="64"/>
        <v>-0.01</v>
      </c>
      <c r="CP37">
        <v>1984</v>
      </c>
      <c r="CW37">
        <v>1984</v>
      </c>
      <c r="DB37">
        <v>1984</v>
      </c>
      <c r="DG37">
        <v>1984</v>
      </c>
      <c r="EP37">
        <v>1984</v>
      </c>
    </row>
    <row r="38" spans="2:150">
      <c r="B38">
        <v>1983</v>
      </c>
      <c r="C38">
        <v>0.19400000000000001</v>
      </c>
      <c r="D38">
        <v>0.19900000000000001</v>
      </c>
      <c r="E38">
        <v>0.31</v>
      </c>
      <c r="F38">
        <v>0.26</v>
      </c>
      <c r="I38">
        <v>1983</v>
      </c>
      <c r="J38">
        <v>7.9</v>
      </c>
      <c r="L38">
        <v>1983</v>
      </c>
      <c r="M38">
        <v>343.05</v>
      </c>
      <c r="O38">
        <v>1983</v>
      </c>
      <c r="P38">
        <v>9.6000000000000002E-2</v>
      </c>
      <c r="R38">
        <v>1983</v>
      </c>
      <c r="S38">
        <v>1.5941666666666665</v>
      </c>
      <c r="T38">
        <v>0.15941666666666665</v>
      </c>
      <c r="W38">
        <v>1983</v>
      </c>
      <c r="X38">
        <v>1.3919999999999999</v>
      </c>
      <c r="Y38">
        <v>1.67</v>
      </c>
      <c r="Z38">
        <v>1.6008</v>
      </c>
      <c r="AA38">
        <v>1.21</v>
      </c>
      <c r="AC38">
        <v>1983</v>
      </c>
      <c r="AD38">
        <v>91</v>
      </c>
      <c r="AG38">
        <f t="shared" si="7"/>
        <v>343.05</v>
      </c>
      <c r="AH38">
        <f t="shared" si="2"/>
        <v>0.31</v>
      </c>
      <c r="AK38">
        <f t="shared" si="8"/>
        <v>343.05</v>
      </c>
      <c r="AL38">
        <f t="shared" si="3"/>
        <v>0.19400000000000001</v>
      </c>
      <c r="AO38">
        <f t="shared" si="9"/>
        <v>343.05</v>
      </c>
      <c r="AP38">
        <f t="shared" si="4"/>
        <v>0.19900000000000001</v>
      </c>
      <c r="BB38">
        <v>1983</v>
      </c>
      <c r="BL38">
        <v>1983</v>
      </c>
      <c r="BV38">
        <v>1983</v>
      </c>
      <c r="CF38">
        <v>1983</v>
      </c>
      <c r="CP38">
        <v>1983</v>
      </c>
      <c r="CW38">
        <v>1983</v>
      </c>
      <c r="DB38">
        <v>1983</v>
      </c>
      <c r="DG38">
        <v>1983</v>
      </c>
      <c r="EP38">
        <v>1983</v>
      </c>
    </row>
    <row r="39" spans="2:150">
      <c r="B39">
        <v>1982</v>
      </c>
      <c r="C39">
        <v>1.0999999999999999E-2</v>
      </c>
      <c r="D39">
        <v>1.2999999999999999E-2</v>
      </c>
      <c r="E39">
        <v>0.14000000000000001</v>
      </c>
      <c r="F39">
        <v>0.19</v>
      </c>
      <c r="I39">
        <v>1982</v>
      </c>
      <c r="J39">
        <v>4.8</v>
      </c>
      <c r="L39">
        <v>1982</v>
      </c>
      <c r="M39">
        <v>341.45</v>
      </c>
      <c r="O39">
        <v>1982</v>
      </c>
      <c r="P39">
        <v>6.0000000000000001E-3</v>
      </c>
      <c r="R39">
        <v>1982</v>
      </c>
      <c r="S39">
        <v>5.6666666666666664E-2</v>
      </c>
      <c r="T39">
        <v>5.6666666666666662E-3</v>
      </c>
      <c r="W39">
        <v>1982</v>
      </c>
      <c r="X39">
        <v>1.4219999999999999</v>
      </c>
      <c r="Y39">
        <v>1.69</v>
      </c>
      <c r="Z39">
        <v>1.6231</v>
      </c>
      <c r="AA39">
        <v>1.23</v>
      </c>
      <c r="AC39">
        <v>1982</v>
      </c>
      <c r="AD39">
        <v>162.4</v>
      </c>
      <c r="AG39">
        <f t="shared" si="7"/>
        <v>341.45</v>
      </c>
      <c r="AH39">
        <f t="shared" si="2"/>
        <v>0.14000000000000001</v>
      </c>
      <c r="AK39">
        <f t="shared" si="8"/>
        <v>341.45</v>
      </c>
      <c r="AL39">
        <f t="shared" si="3"/>
        <v>1.0999999999999999E-2</v>
      </c>
      <c r="AO39">
        <f t="shared" si="9"/>
        <v>341.45</v>
      </c>
      <c r="AP39">
        <f t="shared" si="4"/>
        <v>1.2999999999999999E-2</v>
      </c>
      <c r="BB39">
        <v>1982</v>
      </c>
      <c r="BL39">
        <v>1982</v>
      </c>
      <c r="BV39">
        <v>1982</v>
      </c>
      <c r="CF39">
        <v>1982</v>
      </c>
      <c r="CP39">
        <v>1982</v>
      </c>
      <c r="CW39">
        <v>1982</v>
      </c>
      <c r="DB39">
        <v>1982</v>
      </c>
      <c r="DG39">
        <v>1982</v>
      </c>
      <c r="EP39">
        <v>1982</v>
      </c>
    </row>
    <row r="40" spans="2:150">
      <c r="B40">
        <v>1981</v>
      </c>
      <c r="C40">
        <v>0.14000000000000001</v>
      </c>
      <c r="D40">
        <v>2.7E-2</v>
      </c>
      <c r="E40">
        <v>0.32</v>
      </c>
      <c r="F40">
        <v>0.18</v>
      </c>
      <c r="I40">
        <v>1981</v>
      </c>
      <c r="J40">
        <v>0.6</v>
      </c>
      <c r="L40">
        <v>1981</v>
      </c>
      <c r="M40">
        <v>340.11</v>
      </c>
      <c r="O40">
        <v>1981</v>
      </c>
      <c r="P40">
        <v>5.0000000000000001E-3</v>
      </c>
      <c r="R40">
        <v>1981</v>
      </c>
      <c r="S40">
        <v>-0.155</v>
      </c>
      <c r="T40">
        <v>-1.55E-2</v>
      </c>
      <c r="W40">
        <v>1981</v>
      </c>
      <c r="X40">
        <v>1.7130000000000001</v>
      </c>
      <c r="Y40">
        <v>2.08</v>
      </c>
      <c r="Z40">
        <v>2.0682999999999998</v>
      </c>
      <c r="AA40">
        <v>1.68</v>
      </c>
      <c r="AC40">
        <v>1981</v>
      </c>
      <c r="AD40">
        <v>198.9</v>
      </c>
      <c r="AG40">
        <f t="shared" si="7"/>
        <v>340.11</v>
      </c>
      <c r="AH40">
        <f t="shared" si="2"/>
        <v>0.32</v>
      </c>
      <c r="AK40">
        <f t="shared" si="8"/>
        <v>340.11</v>
      </c>
      <c r="AL40">
        <f t="shared" si="3"/>
        <v>0.14000000000000001</v>
      </c>
      <c r="AO40">
        <f t="shared" si="9"/>
        <v>340.11</v>
      </c>
      <c r="AP40">
        <f t="shared" si="4"/>
        <v>2.7E-2</v>
      </c>
      <c r="BB40">
        <v>1981</v>
      </c>
      <c r="BL40">
        <v>1981</v>
      </c>
      <c r="BV40">
        <v>1981</v>
      </c>
      <c r="CF40">
        <v>1981</v>
      </c>
      <c r="CP40">
        <v>1981</v>
      </c>
      <c r="CW40">
        <v>1981</v>
      </c>
      <c r="DB40">
        <v>1981</v>
      </c>
      <c r="DG40">
        <v>1981</v>
      </c>
      <c r="EP40">
        <v>1981</v>
      </c>
    </row>
    <row r="41" spans="2:150">
      <c r="B41">
        <v>1980</v>
      </c>
      <c r="C41">
        <v>9.1999999999999998E-2</v>
      </c>
      <c r="D41">
        <v>5.3999999999999999E-2</v>
      </c>
      <c r="E41">
        <v>0.26</v>
      </c>
      <c r="F41">
        <v>0.23</v>
      </c>
      <c r="I41">
        <v>1980</v>
      </c>
      <c r="J41">
        <v>1.4</v>
      </c>
      <c r="L41">
        <v>1980</v>
      </c>
      <c r="M41">
        <v>338.75</v>
      </c>
      <c r="O41">
        <v>1980</v>
      </c>
      <c r="P41">
        <v>5.0000000000000001E-3</v>
      </c>
      <c r="R41">
        <v>1980</v>
      </c>
      <c r="S41">
        <v>0.34666666666666668</v>
      </c>
      <c r="T41">
        <v>3.4666666666666665E-2</v>
      </c>
      <c r="W41">
        <v>1980</v>
      </c>
      <c r="X41">
        <v>1.6910000000000001</v>
      </c>
      <c r="Y41">
        <v>2.1</v>
      </c>
      <c r="Z41">
        <v>2.0556999999999999</v>
      </c>
      <c r="AA41">
        <v>1.64</v>
      </c>
      <c r="AC41">
        <v>1980</v>
      </c>
      <c r="AD41">
        <v>218.9</v>
      </c>
      <c r="AG41">
        <f t="shared" si="7"/>
        <v>338.75</v>
      </c>
      <c r="AH41">
        <f t="shared" si="2"/>
        <v>0.26</v>
      </c>
      <c r="AK41">
        <f t="shared" si="8"/>
        <v>338.75</v>
      </c>
      <c r="AL41">
        <f t="shared" si="3"/>
        <v>9.1999999999999998E-2</v>
      </c>
      <c r="AO41">
        <f t="shared" si="9"/>
        <v>338.75</v>
      </c>
      <c r="AP41">
        <f t="shared" si="4"/>
        <v>5.3999999999999999E-2</v>
      </c>
      <c r="BB41">
        <v>1980</v>
      </c>
      <c r="BL41">
        <v>1980</v>
      </c>
      <c r="BV41">
        <v>1980</v>
      </c>
      <c r="CF41">
        <v>1980</v>
      </c>
      <c r="CP41">
        <v>1980</v>
      </c>
      <c r="CW41">
        <v>1980</v>
      </c>
      <c r="DB41">
        <v>1980</v>
      </c>
      <c r="DG41">
        <v>1980</v>
      </c>
      <c r="EP41">
        <v>1980</v>
      </c>
    </row>
    <row r="42" spans="2:150">
      <c r="B42">
        <v>1979</v>
      </c>
      <c r="C42">
        <v>5.7000000000000002E-2</v>
      </c>
      <c r="D42">
        <v>6.3E-2</v>
      </c>
      <c r="E42">
        <v>0.16</v>
      </c>
      <c r="F42">
        <v>0.21</v>
      </c>
      <c r="I42">
        <v>1979</v>
      </c>
      <c r="J42">
        <v>0.1</v>
      </c>
      <c r="L42">
        <v>1979</v>
      </c>
      <c r="M42">
        <v>336.84</v>
      </c>
      <c r="O42">
        <v>1979</v>
      </c>
      <c r="P42">
        <v>1.2999999999999999E-2</v>
      </c>
      <c r="R42">
        <v>1979</v>
      </c>
      <c r="S42">
        <v>-4.6666666666666662E-2</v>
      </c>
      <c r="T42">
        <v>-4.6666666666666662E-3</v>
      </c>
      <c r="W42">
        <v>1979</v>
      </c>
      <c r="X42">
        <v>1.7569999999999999</v>
      </c>
      <c r="Y42">
        <v>2.23</v>
      </c>
      <c r="Z42">
        <v>2.1183999999999998</v>
      </c>
      <c r="AA42">
        <v>1.6</v>
      </c>
      <c r="AC42">
        <v>1979</v>
      </c>
      <c r="AD42">
        <v>220.1</v>
      </c>
      <c r="AG42">
        <f t="shared" si="7"/>
        <v>336.84</v>
      </c>
      <c r="AH42">
        <f t="shared" si="2"/>
        <v>0.16</v>
      </c>
      <c r="AK42">
        <f t="shared" si="8"/>
        <v>336.84</v>
      </c>
      <c r="AL42">
        <f t="shared" si="3"/>
        <v>5.7000000000000002E-2</v>
      </c>
      <c r="AO42">
        <f t="shared" si="9"/>
        <v>336.84</v>
      </c>
      <c r="AP42">
        <f t="shared" si="4"/>
        <v>6.3E-2</v>
      </c>
      <c r="BB42">
        <v>1979</v>
      </c>
      <c r="BL42">
        <v>1979</v>
      </c>
      <c r="BV42">
        <v>1979</v>
      </c>
      <c r="CF42">
        <v>1979</v>
      </c>
      <c r="CP42">
        <v>1979</v>
      </c>
      <c r="CW42">
        <v>1979</v>
      </c>
      <c r="DB42">
        <v>1979</v>
      </c>
      <c r="DG42">
        <v>1979</v>
      </c>
      <c r="EP42">
        <v>1979</v>
      </c>
    </row>
    <row r="43" spans="2:150">
      <c r="B43">
        <v>1978</v>
      </c>
      <c r="C43">
        <v>-6.2E-2</v>
      </c>
      <c r="D43">
        <v>-6.2E-2</v>
      </c>
      <c r="E43">
        <v>7.0000000000000007E-2</v>
      </c>
      <c r="F43">
        <v>0.08</v>
      </c>
      <c r="I43">
        <v>1978</v>
      </c>
      <c r="J43">
        <v>0</v>
      </c>
      <c r="L43">
        <v>1978</v>
      </c>
      <c r="M43">
        <v>335.4</v>
      </c>
      <c r="O43">
        <v>1978</v>
      </c>
      <c r="P43">
        <v>3.0000000000000001E-3</v>
      </c>
      <c r="R43">
        <v>1978</v>
      </c>
      <c r="S43">
        <v>0.36166666666666664</v>
      </c>
      <c r="T43">
        <v>3.6166666666666666E-2</v>
      </c>
      <c r="W43">
        <v>1978</v>
      </c>
      <c r="X43">
        <v>1.2290000000000001</v>
      </c>
      <c r="Y43">
        <v>1.95</v>
      </c>
      <c r="Z43">
        <v>1.7948</v>
      </c>
      <c r="AA43">
        <v>1.22</v>
      </c>
      <c r="AC43">
        <v>1978</v>
      </c>
      <c r="AD43">
        <v>131</v>
      </c>
      <c r="AG43">
        <f t="shared" si="7"/>
        <v>335.4</v>
      </c>
      <c r="AH43">
        <f t="shared" si="2"/>
        <v>7.0000000000000007E-2</v>
      </c>
      <c r="AK43">
        <f t="shared" si="8"/>
        <v>335.4</v>
      </c>
      <c r="AL43">
        <f t="shared" si="3"/>
        <v>-6.2E-2</v>
      </c>
      <c r="AO43">
        <f t="shared" si="9"/>
        <v>335.4</v>
      </c>
      <c r="AP43">
        <f t="shared" si="4"/>
        <v>-6.2E-2</v>
      </c>
      <c r="BB43">
        <v>1978</v>
      </c>
      <c r="BL43">
        <v>1978</v>
      </c>
      <c r="BV43">
        <v>1978</v>
      </c>
      <c r="CF43">
        <v>1978</v>
      </c>
      <c r="CP43">
        <v>1978</v>
      </c>
      <c r="CW43">
        <v>1978</v>
      </c>
      <c r="DB43">
        <v>1978</v>
      </c>
      <c r="DG43">
        <v>1978</v>
      </c>
      <c r="EP43">
        <v>1978</v>
      </c>
    </row>
    <row r="44" spans="2:150">
      <c r="B44">
        <v>1977</v>
      </c>
      <c r="C44">
        <v>4.7E-2</v>
      </c>
      <c r="D44">
        <v>5.0000000000000001E-3</v>
      </c>
      <c r="E44">
        <v>0.18</v>
      </c>
      <c r="F44">
        <v>0.14000000000000001</v>
      </c>
      <c r="I44">
        <v>1977</v>
      </c>
      <c r="J44">
        <v>0</v>
      </c>
      <c r="L44">
        <v>1977</v>
      </c>
      <c r="M44">
        <v>333.83</v>
      </c>
      <c r="O44">
        <v>1977</v>
      </c>
      <c r="P44">
        <v>8.0000000000000002E-3</v>
      </c>
      <c r="R44">
        <v>1977</v>
      </c>
      <c r="S44">
        <v>0.52833333333333343</v>
      </c>
      <c r="T44">
        <v>5.2833333333333343E-2</v>
      </c>
      <c r="W44">
        <v>1977</v>
      </c>
      <c r="X44">
        <v>1.05</v>
      </c>
      <c r="Y44">
        <v>1.29</v>
      </c>
      <c r="Z44">
        <v>1.2547999999999999</v>
      </c>
      <c r="AA44">
        <v>0.89</v>
      </c>
      <c r="AC44">
        <v>1977</v>
      </c>
      <c r="AD44">
        <v>39.299999999999997</v>
      </c>
      <c r="AG44">
        <f t="shared" si="7"/>
        <v>333.83</v>
      </c>
      <c r="AH44">
        <f t="shared" si="2"/>
        <v>0.18</v>
      </c>
      <c r="AK44">
        <f t="shared" si="8"/>
        <v>333.83</v>
      </c>
      <c r="AL44">
        <f t="shared" si="3"/>
        <v>4.7E-2</v>
      </c>
      <c r="AO44">
        <f t="shared" si="9"/>
        <v>333.83</v>
      </c>
      <c r="AP44">
        <f t="shared" si="4"/>
        <v>5.0000000000000001E-3</v>
      </c>
      <c r="AY44">
        <f t="shared" si="10"/>
        <v>333.83</v>
      </c>
      <c r="AZ44">
        <f t="shared" si="11"/>
        <v>5.0000000000000001E-3</v>
      </c>
      <c r="BB44">
        <v>1977</v>
      </c>
      <c r="BE44">
        <f t="shared" ref="BE44:BE46" si="66">X44</f>
        <v>1.05</v>
      </c>
      <c r="BF44">
        <f t="shared" ref="BF44:BF46" si="67">D44</f>
        <v>5.0000000000000001E-3</v>
      </c>
      <c r="BL44">
        <v>1977</v>
      </c>
      <c r="BS44">
        <f t="shared" ref="BS44:BS46" si="68">M44</f>
        <v>333.83</v>
      </c>
      <c r="BT44">
        <f t="shared" ref="BT44:BT46" si="69">D44</f>
        <v>5.0000000000000001E-3</v>
      </c>
      <c r="BV44">
        <v>1977</v>
      </c>
      <c r="BY44">
        <f t="shared" ref="BY44:BY46" si="70">X44</f>
        <v>1.05</v>
      </c>
      <c r="BZ44">
        <f t="shared" ref="BZ44:BZ46" si="71">D44</f>
        <v>5.0000000000000001E-3</v>
      </c>
      <c r="CC44">
        <f t="shared" ref="CC44:CC46" si="72">M44</f>
        <v>333.83</v>
      </c>
      <c r="CD44">
        <f t="shared" ref="CD44:CD46" si="73">D44</f>
        <v>5.0000000000000001E-3</v>
      </c>
      <c r="CF44">
        <v>1977</v>
      </c>
      <c r="CI44">
        <f t="shared" ref="CI44:CI46" si="74">X44</f>
        <v>1.05</v>
      </c>
      <c r="CJ44">
        <f t="shared" ref="CJ44:CJ46" si="75">D44</f>
        <v>5.0000000000000001E-3</v>
      </c>
      <c r="CP44">
        <v>1977</v>
      </c>
      <c r="CW44">
        <v>1977</v>
      </c>
      <c r="DB44">
        <v>1977</v>
      </c>
      <c r="DG44">
        <v>1977</v>
      </c>
      <c r="EP44">
        <v>1977</v>
      </c>
    </row>
    <row r="45" spans="2:150">
      <c r="B45">
        <v>1976</v>
      </c>
      <c r="C45">
        <v>-0.24099999999999999</v>
      </c>
      <c r="D45">
        <v>-0.18</v>
      </c>
      <c r="E45">
        <v>-0.1</v>
      </c>
      <c r="F45">
        <v>-0.03</v>
      </c>
      <c r="I45">
        <v>1976</v>
      </c>
      <c r="J45">
        <v>0</v>
      </c>
      <c r="L45">
        <v>1976</v>
      </c>
      <c r="M45">
        <v>332.04</v>
      </c>
      <c r="O45">
        <v>1976</v>
      </c>
      <c r="P45">
        <v>2.1000000000000001E-2</v>
      </c>
      <c r="R45">
        <v>1976</v>
      </c>
      <c r="S45">
        <v>-1.0191666666666663</v>
      </c>
      <c r="T45">
        <v>-0.10191666666666663</v>
      </c>
      <c r="W45">
        <v>1976</v>
      </c>
      <c r="X45">
        <v>0.94399999999999995</v>
      </c>
      <c r="Y45">
        <v>0.98</v>
      </c>
      <c r="Z45">
        <v>1.1072</v>
      </c>
      <c r="AA45">
        <v>0.69</v>
      </c>
      <c r="AC45">
        <v>1976</v>
      </c>
      <c r="AD45">
        <v>18.399999999999999</v>
      </c>
      <c r="AG45">
        <f t="shared" si="7"/>
        <v>332.04</v>
      </c>
      <c r="AH45">
        <f t="shared" si="2"/>
        <v>-0.1</v>
      </c>
      <c r="AK45">
        <f t="shared" si="8"/>
        <v>332.04</v>
      </c>
      <c r="AL45">
        <f t="shared" si="3"/>
        <v>-0.24099999999999999</v>
      </c>
      <c r="AO45">
        <f t="shared" si="9"/>
        <v>332.04</v>
      </c>
      <c r="AP45">
        <f t="shared" si="4"/>
        <v>-0.18</v>
      </c>
      <c r="AY45">
        <f t="shared" si="10"/>
        <v>332.04</v>
      </c>
      <c r="AZ45">
        <f t="shared" si="11"/>
        <v>-0.18</v>
      </c>
      <c r="BB45">
        <v>1976</v>
      </c>
      <c r="BE45">
        <f t="shared" si="66"/>
        <v>0.94399999999999995</v>
      </c>
      <c r="BF45">
        <f t="shared" si="67"/>
        <v>-0.18</v>
      </c>
      <c r="BL45">
        <v>1976</v>
      </c>
      <c r="BS45">
        <f t="shared" si="68"/>
        <v>332.04</v>
      </c>
      <c r="BT45">
        <f t="shared" si="69"/>
        <v>-0.18</v>
      </c>
      <c r="BV45">
        <v>1976</v>
      </c>
      <c r="BY45">
        <f t="shared" si="70"/>
        <v>0.94399999999999995</v>
      </c>
      <c r="BZ45">
        <f t="shared" si="71"/>
        <v>-0.18</v>
      </c>
      <c r="CC45">
        <f t="shared" si="72"/>
        <v>332.04</v>
      </c>
      <c r="CD45">
        <f t="shared" si="73"/>
        <v>-0.18</v>
      </c>
      <c r="CF45">
        <v>1976</v>
      </c>
      <c r="CI45">
        <f t="shared" si="74"/>
        <v>0.94399999999999995</v>
      </c>
      <c r="CJ45">
        <f t="shared" si="75"/>
        <v>-0.18</v>
      </c>
      <c r="CM45">
        <f>(M44+M45+M46)/3</f>
        <v>332.32666666666665</v>
      </c>
      <c r="CN45">
        <f>(D44+D45+D46)/3</f>
        <v>-0.12166666666666666</v>
      </c>
      <c r="CP45">
        <v>1976</v>
      </c>
      <c r="CS45">
        <f t="shared" ref="CS45:CS46" si="76">(X44+X45+X46)/3</f>
        <v>0.98366666666666669</v>
      </c>
      <c r="CT45">
        <f t="shared" ref="CT45:CT46" si="77">(D44+D45+D46)/3</f>
        <v>-0.12166666666666666</v>
      </c>
      <c r="CW45">
        <v>1976</v>
      </c>
      <c r="CX45">
        <f>(X44+X45+X46)/3</f>
        <v>0.98366666666666669</v>
      </c>
      <c r="CY45">
        <f>(D44+D45+D46)/3</f>
        <v>-0.12166666666666666</v>
      </c>
      <c r="DB45">
        <v>1976</v>
      </c>
      <c r="DC45">
        <f>(X44+X45+X46)/3</f>
        <v>0.98366666666666669</v>
      </c>
      <c r="DD45">
        <f>(D44+D45+D46)/3</f>
        <v>-0.12166666666666666</v>
      </c>
      <c r="DG45">
        <v>1976</v>
      </c>
      <c r="DH45">
        <f>(X44+X45+X46)/3</f>
        <v>0.98366666666666669</v>
      </c>
      <c r="DI45">
        <f>(D44+D45+D46)/3</f>
        <v>-0.12166666666666666</v>
      </c>
      <c r="EP45">
        <v>1976</v>
      </c>
      <c r="EQ45">
        <f>((X44+X45+X46)/3 * 1.23) - 0.99425</f>
        <v>0.21566000000000007</v>
      </c>
      <c r="ER45">
        <f>((D44+D45+D46)/3) +0.281</f>
        <v>0.15933333333333338</v>
      </c>
      <c r="ES45">
        <f>(J43+J44+J45) * 1.18/300</f>
        <v>0</v>
      </c>
      <c r="ET45">
        <f>EQ45+ES45</f>
        <v>0.21566000000000007</v>
      </c>
    </row>
    <row r="46" spans="2:150">
      <c r="B46">
        <v>1975</v>
      </c>
      <c r="C46">
        <v>-0.14899999999999999</v>
      </c>
      <c r="D46">
        <v>-0.19</v>
      </c>
      <c r="E46">
        <v>-0.01</v>
      </c>
      <c r="F46">
        <v>-0.09</v>
      </c>
      <c r="I46">
        <v>1975</v>
      </c>
      <c r="J46">
        <v>0</v>
      </c>
      <c r="L46">
        <v>1975</v>
      </c>
      <c r="M46">
        <v>331.11</v>
      </c>
      <c r="O46">
        <v>1975</v>
      </c>
      <c r="P46">
        <v>2.3E-2</v>
      </c>
      <c r="R46">
        <v>1975</v>
      </c>
      <c r="S46">
        <v>-0.60333333333333328</v>
      </c>
      <c r="T46">
        <v>-6.0333333333333329E-2</v>
      </c>
      <c r="W46">
        <v>1975</v>
      </c>
      <c r="X46">
        <v>0.95699999999999996</v>
      </c>
      <c r="Y46">
        <v>1.05</v>
      </c>
      <c r="Z46">
        <v>1.0181</v>
      </c>
      <c r="AA46">
        <v>0.72</v>
      </c>
      <c r="AC46">
        <v>1975</v>
      </c>
      <c r="AD46">
        <v>22.5</v>
      </c>
      <c r="AG46">
        <f t="shared" si="7"/>
        <v>331.11</v>
      </c>
      <c r="AH46">
        <f t="shared" si="2"/>
        <v>-0.01</v>
      </c>
      <c r="AK46">
        <f t="shared" si="8"/>
        <v>331.11</v>
      </c>
      <c r="AL46">
        <f t="shared" si="3"/>
        <v>-0.14899999999999999</v>
      </c>
      <c r="AO46">
        <f t="shared" si="9"/>
        <v>331.11</v>
      </c>
      <c r="AP46">
        <f t="shared" si="4"/>
        <v>-0.19</v>
      </c>
      <c r="AY46">
        <f t="shared" si="10"/>
        <v>331.11</v>
      </c>
      <c r="AZ46">
        <f t="shared" si="11"/>
        <v>-0.19</v>
      </c>
      <c r="BB46">
        <v>1975</v>
      </c>
      <c r="BE46">
        <f t="shared" si="66"/>
        <v>0.95699999999999996</v>
      </c>
      <c r="BF46">
        <f t="shared" si="67"/>
        <v>-0.19</v>
      </c>
      <c r="BL46">
        <v>1975</v>
      </c>
      <c r="BS46">
        <f t="shared" si="68"/>
        <v>331.11</v>
      </c>
      <c r="BT46">
        <f t="shared" si="69"/>
        <v>-0.19</v>
      </c>
      <c r="BV46">
        <v>1975</v>
      </c>
      <c r="BY46">
        <f t="shared" si="70"/>
        <v>0.95699999999999996</v>
      </c>
      <c r="BZ46">
        <f t="shared" si="71"/>
        <v>-0.19</v>
      </c>
      <c r="CC46">
        <f t="shared" si="72"/>
        <v>331.11</v>
      </c>
      <c r="CD46">
        <f t="shared" si="73"/>
        <v>-0.19</v>
      </c>
      <c r="CF46">
        <v>1975</v>
      </c>
      <c r="CI46">
        <f t="shared" si="74"/>
        <v>0.95699999999999996</v>
      </c>
      <c r="CJ46">
        <f t="shared" si="75"/>
        <v>-0.19</v>
      </c>
      <c r="CP46">
        <v>1975</v>
      </c>
      <c r="CW46">
        <v>1975</v>
      </c>
      <c r="DB46">
        <v>1975</v>
      </c>
      <c r="DG46">
        <v>1975</v>
      </c>
      <c r="EP46">
        <v>1975</v>
      </c>
    </row>
    <row r="47" spans="2:150">
      <c r="B47">
        <v>1974</v>
      </c>
      <c r="C47">
        <v>-0.214</v>
      </c>
      <c r="D47">
        <v>-0.16200000000000001</v>
      </c>
      <c r="E47">
        <v>-7.0000000000000007E-2</v>
      </c>
      <c r="F47">
        <v>-7.0000000000000007E-2</v>
      </c>
      <c r="I47">
        <v>1974</v>
      </c>
      <c r="J47">
        <v>0</v>
      </c>
      <c r="L47">
        <v>1974</v>
      </c>
      <c r="M47">
        <v>330.18</v>
      </c>
      <c r="O47">
        <v>1974</v>
      </c>
      <c r="P47">
        <v>0.01</v>
      </c>
      <c r="R47">
        <v>1974</v>
      </c>
      <c r="S47">
        <v>-1.3108333333333333</v>
      </c>
      <c r="T47">
        <v>-0.13108333333333333</v>
      </c>
      <c r="W47">
        <v>1974</v>
      </c>
      <c r="X47">
        <v>0.97899999999999998</v>
      </c>
      <c r="Y47">
        <v>1.17</v>
      </c>
      <c r="Z47">
        <v>1.1318999999999999</v>
      </c>
      <c r="AA47">
        <v>0.77</v>
      </c>
      <c r="AC47">
        <v>1974</v>
      </c>
      <c r="AD47">
        <v>49.2</v>
      </c>
      <c r="AG47">
        <f t="shared" si="7"/>
        <v>330.18</v>
      </c>
      <c r="AH47">
        <f t="shared" si="2"/>
        <v>-7.0000000000000007E-2</v>
      </c>
      <c r="AK47">
        <f t="shared" si="8"/>
        <v>330.18</v>
      </c>
      <c r="AL47">
        <f t="shared" si="3"/>
        <v>-0.214</v>
      </c>
      <c r="AO47">
        <f t="shared" si="9"/>
        <v>330.18</v>
      </c>
      <c r="AP47">
        <f t="shared" si="4"/>
        <v>-0.16200000000000001</v>
      </c>
      <c r="BB47">
        <v>1974</v>
      </c>
      <c r="BL47">
        <v>1974</v>
      </c>
      <c r="BV47">
        <v>1974</v>
      </c>
      <c r="CF47">
        <v>1974</v>
      </c>
      <c r="CP47">
        <v>1974</v>
      </c>
      <c r="CW47">
        <v>1974</v>
      </c>
      <c r="DB47">
        <v>1974</v>
      </c>
      <c r="DG47">
        <v>1974</v>
      </c>
      <c r="EP47">
        <v>1974</v>
      </c>
    </row>
    <row r="48" spans="2:150">
      <c r="B48">
        <v>1973</v>
      </c>
      <c r="C48">
        <v>6.2E-2</v>
      </c>
      <c r="D48">
        <v>1.4999999999999999E-2</v>
      </c>
      <c r="E48">
        <v>0.16</v>
      </c>
      <c r="F48">
        <v>0.1</v>
      </c>
      <c r="I48">
        <v>1973</v>
      </c>
      <c r="J48">
        <v>0</v>
      </c>
      <c r="L48">
        <v>1973</v>
      </c>
      <c r="M48">
        <v>329.68</v>
      </c>
      <c r="O48">
        <v>1973</v>
      </c>
      <c r="P48">
        <v>6.0000000000000001E-3</v>
      </c>
      <c r="R48">
        <v>1973</v>
      </c>
      <c r="S48">
        <v>1.0025000000000002</v>
      </c>
      <c r="T48">
        <v>0.10025000000000002</v>
      </c>
      <c r="W48">
        <v>1973</v>
      </c>
      <c r="X48">
        <v>1.0660000000000001</v>
      </c>
      <c r="Y48">
        <v>1.32</v>
      </c>
      <c r="Z48">
        <v>1.2931999999999999</v>
      </c>
      <c r="AA48">
        <v>0.86</v>
      </c>
      <c r="AC48">
        <v>1973</v>
      </c>
      <c r="AD48">
        <v>54.1</v>
      </c>
      <c r="AG48">
        <f t="shared" si="7"/>
        <v>329.68</v>
      </c>
      <c r="AH48">
        <f t="shared" si="2"/>
        <v>0.16</v>
      </c>
      <c r="AK48">
        <f t="shared" si="8"/>
        <v>329.68</v>
      </c>
      <c r="AL48">
        <f t="shared" si="3"/>
        <v>6.2E-2</v>
      </c>
      <c r="AO48">
        <f t="shared" si="9"/>
        <v>329.68</v>
      </c>
      <c r="AP48">
        <f t="shared" si="4"/>
        <v>1.4999999999999999E-2</v>
      </c>
      <c r="BB48">
        <v>1973</v>
      </c>
      <c r="BL48">
        <v>1973</v>
      </c>
      <c r="BV48">
        <v>1973</v>
      </c>
      <c r="CF48">
        <v>1973</v>
      </c>
      <c r="CP48">
        <v>1973</v>
      </c>
      <c r="CW48">
        <v>1973</v>
      </c>
      <c r="DB48">
        <v>1973</v>
      </c>
      <c r="DG48">
        <v>1973</v>
      </c>
      <c r="EP48">
        <v>1973</v>
      </c>
    </row>
    <row r="49" spans="2:150">
      <c r="B49">
        <v>1972</v>
      </c>
      <c r="C49">
        <v>-6.5000000000000002E-2</v>
      </c>
      <c r="D49">
        <v>5.0000000000000001E-3</v>
      </c>
      <c r="E49">
        <v>0.01</v>
      </c>
      <c r="F49">
        <v>0.08</v>
      </c>
      <c r="I49">
        <v>1972</v>
      </c>
      <c r="J49">
        <v>0</v>
      </c>
      <c r="L49">
        <v>1972</v>
      </c>
      <c r="M49">
        <v>327.45</v>
      </c>
      <c r="O49">
        <v>1972</v>
      </c>
      <c r="P49">
        <v>4.0000000000000001E-3</v>
      </c>
      <c r="R49">
        <v>1972</v>
      </c>
      <c r="S49">
        <v>-0.32916666666666666</v>
      </c>
      <c r="T49">
        <v>-3.2916666666666664E-2</v>
      </c>
      <c r="W49">
        <v>1972</v>
      </c>
      <c r="X49">
        <v>1.1950000000000001</v>
      </c>
      <c r="Y49">
        <v>1.56</v>
      </c>
      <c r="Z49">
        <v>1.528</v>
      </c>
      <c r="AA49">
        <v>1.1000000000000001</v>
      </c>
      <c r="AC49">
        <v>1972</v>
      </c>
      <c r="AD49">
        <v>97.6</v>
      </c>
      <c r="AG49">
        <f t="shared" si="7"/>
        <v>327.45</v>
      </c>
      <c r="AH49">
        <f t="shared" si="2"/>
        <v>0.01</v>
      </c>
      <c r="AK49">
        <f t="shared" si="8"/>
        <v>327.45</v>
      </c>
      <c r="AL49">
        <f t="shared" si="3"/>
        <v>-6.5000000000000002E-2</v>
      </c>
      <c r="AO49">
        <f t="shared" si="9"/>
        <v>327.45</v>
      </c>
      <c r="AP49">
        <f t="shared" si="4"/>
        <v>5.0000000000000001E-3</v>
      </c>
      <c r="BB49">
        <v>1972</v>
      </c>
      <c r="BL49">
        <v>1972</v>
      </c>
      <c r="BV49">
        <v>1972</v>
      </c>
      <c r="CF49">
        <v>1972</v>
      </c>
      <c r="CP49">
        <v>1972</v>
      </c>
      <c r="CW49">
        <v>1972</v>
      </c>
      <c r="DB49">
        <v>1972</v>
      </c>
      <c r="DG49">
        <v>1972</v>
      </c>
      <c r="EP49">
        <v>1972</v>
      </c>
    </row>
    <row r="50" spans="2:150">
      <c r="B50">
        <v>1971</v>
      </c>
      <c r="C50">
        <v>-0.186</v>
      </c>
      <c r="D50">
        <v>-0.19</v>
      </c>
      <c r="E50">
        <v>-0.08</v>
      </c>
      <c r="F50">
        <v>-0.12</v>
      </c>
      <c r="I50">
        <v>1971</v>
      </c>
      <c r="J50">
        <v>0</v>
      </c>
      <c r="L50">
        <v>1971</v>
      </c>
      <c r="M50">
        <v>326.32</v>
      </c>
      <c r="O50">
        <v>1971</v>
      </c>
      <c r="P50">
        <v>8.9999999999999993E-3</v>
      </c>
      <c r="R50">
        <v>1971</v>
      </c>
      <c r="S50">
        <v>-0.95666666666666655</v>
      </c>
      <c r="T50">
        <v>-9.566666666666665E-2</v>
      </c>
      <c r="W50">
        <v>1971</v>
      </c>
      <c r="X50">
        <v>1.2390000000000001</v>
      </c>
      <c r="Y50">
        <v>1.6</v>
      </c>
      <c r="Z50">
        <v>1.5747</v>
      </c>
      <c r="AA50">
        <v>1.04</v>
      </c>
      <c r="AC50">
        <v>1971</v>
      </c>
      <c r="AD50">
        <v>94.4</v>
      </c>
      <c r="AG50">
        <f t="shared" si="7"/>
        <v>326.32</v>
      </c>
      <c r="AH50">
        <f t="shared" si="2"/>
        <v>-0.08</v>
      </c>
      <c r="AK50">
        <f t="shared" si="8"/>
        <v>326.32</v>
      </c>
      <c r="AL50">
        <f t="shared" si="3"/>
        <v>-0.186</v>
      </c>
      <c r="AO50">
        <f t="shared" si="9"/>
        <v>326.32</v>
      </c>
      <c r="AP50">
        <f t="shared" si="4"/>
        <v>-0.19</v>
      </c>
      <c r="BB50">
        <v>1971</v>
      </c>
      <c r="BL50">
        <v>1971</v>
      </c>
      <c r="BV50">
        <v>1971</v>
      </c>
      <c r="CF50">
        <v>1971</v>
      </c>
      <c r="CP50">
        <v>1971</v>
      </c>
      <c r="CW50">
        <v>1971</v>
      </c>
      <c r="DB50">
        <v>1971</v>
      </c>
      <c r="DG50">
        <v>1971</v>
      </c>
      <c r="EP50">
        <v>1971</v>
      </c>
    </row>
    <row r="51" spans="2:150">
      <c r="B51">
        <v>1970</v>
      </c>
      <c r="C51">
        <v>-2.7E-2</v>
      </c>
      <c r="D51">
        <v>-0.01</v>
      </c>
      <c r="E51">
        <v>0.06</v>
      </c>
      <c r="F51">
        <v>0.02</v>
      </c>
      <c r="I51">
        <v>1970</v>
      </c>
      <c r="J51">
        <v>0</v>
      </c>
      <c r="L51">
        <v>1970</v>
      </c>
      <c r="M51">
        <v>325.68</v>
      </c>
      <c r="O51">
        <v>1970</v>
      </c>
      <c r="P51">
        <v>2.4E-2</v>
      </c>
      <c r="R51">
        <v>1970</v>
      </c>
      <c r="S51">
        <v>0.42</v>
      </c>
      <c r="T51">
        <v>4.1999999999999996E-2</v>
      </c>
      <c r="W51">
        <v>1970</v>
      </c>
      <c r="X51">
        <v>1.4119999999999999</v>
      </c>
      <c r="Y51">
        <v>1.68</v>
      </c>
      <c r="Z51">
        <v>1.6503000000000001</v>
      </c>
      <c r="AA51">
        <v>1.38</v>
      </c>
      <c r="AC51">
        <v>1970</v>
      </c>
      <c r="AD51">
        <v>148</v>
      </c>
      <c r="AG51">
        <f t="shared" si="7"/>
        <v>325.68</v>
      </c>
      <c r="AH51">
        <f t="shared" si="2"/>
        <v>0.06</v>
      </c>
      <c r="AK51">
        <f t="shared" si="8"/>
        <v>325.68</v>
      </c>
      <c r="AL51">
        <f t="shared" si="3"/>
        <v>-2.7E-2</v>
      </c>
      <c r="AO51">
        <f t="shared" si="9"/>
        <v>325.68</v>
      </c>
      <c r="AP51">
        <f t="shared" si="4"/>
        <v>-0.01</v>
      </c>
      <c r="BB51">
        <v>1970</v>
      </c>
      <c r="BL51">
        <v>1970</v>
      </c>
      <c r="BV51">
        <v>1970</v>
      </c>
      <c r="CF51">
        <v>1970</v>
      </c>
      <c r="CP51">
        <v>1970</v>
      </c>
      <c r="CW51">
        <v>1970</v>
      </c>
      <c r="DB51">
        <v>1970</v>
      </c>
      <c r="DG51">
        <v>1970</v>
      </c>
      <c r="EP51">
        <v>1970</v>
      </c>
    </row>
    <row r="52" spans="2:150">
      <c r="B52">
        <v>1969</v>
      </c>
      <c r="C52">
        <v>3.2000000000000001E-2</v>
      </c>
      <c r="D52">
        <v>0.114</v>
      </c>
      <c r="E52">
        <v>0.02</v>
      </c>
      <c r="F52">
        <v>0.14000000000000001</v>
      </c>
      <c r="I52">
        <v>1969</v>
      </c>
      <c r="J52">
        <v>0</v>
      </c>
      <c r="L52">
        <v>1969</v>
      </c>
      <c r="M52">
        <v>324.62</v>
      </c>
      <c r="O52">
        <v>1969</v>
      </c>
      <c r="P52">
        <v>4.2999999999999997E-2</v>
      </c>
      <c r="R52">
        <v>1969</v>
      </c>
      <c r="S52">
        <v>0.6875</v>
      </c>
      <c r="T52">
        <v>6.8750000000000006E-2</v>
      </c>
      <c r="W52">
        <v>1969</v>
      </c>
      <c r="X52">
        <v>1.528</v>
      </c>
      <c r="Y52">
        <v>1.57</v>
      </c>
      <c r="Z52">
        <v>1.5390999999999999</v>
      </c>
      <c r="AA52">
        <v>1.38</v>
      </c>
      <c r="AC52">
        <v>1969</v>
      </c>
      <c r="AD52">
        <v>149.4</v>
      </c>
      <c r="AG52">
        <f t="shared" si="7"/>
        <v>324.62</v>
      </c>
      <c r="AH52">
        <f t="shared" si="2"/>
        <v>0.02</v>
      </c>
      <c r="AK52">
        <f t="shared" si="8"/>
        <v>324.62</v>
      </c>
      <c r="AL52">
        <f t="shared" si="3"/>
        <v>3.2000000000000001E-2</v>
      </c>
      <c r="AO52">
        <f t="shared" si="9"/>
        <v>324.62</v>
      </c>
      <c r="AP52">
        <f t="shared" si="4"/>
        <v>0.114</v>
      </c>
      <c r="BB52">
        <v>1969</v>
      </c>
      <c r="BL52">
        <v>1969</v>
      </c>
      <c r="BV52">
        <v>1969</v>
      </c>
      <c r="CF52">
        <v>1969</v>
      </c>
      <c r="CP52">
        <v>1969</v>
      </c>
      <c r="CW52">
        <v>1969</v>
      </c>
      <c r="DB52">
        <v>1969</v>
      </c>
      <c r="DG52">
        <v>1969</v>
      </c>
      <c r="EP52">
        <v>1969</v>
      </c>
    </row>
    <row r="53" spans="2:150">
      <c r="B53">
        <v>1968</v>
      </c>
      <c r="C53">
        <v>-0.113</v>
      </c>
      <c r="D53">
        <v>-5.2999999999999999E-2</v>
      </c>
      <c r="E53">
        <v>-0.08</v>
      </c>
      <c r="F53">
        <v>-0.04</v>
      </c>
      <c r="I53">
        <v>1968</v>
      </c>
      <c r="J53">
        <v>0</v>
      </c>
      <c r="L53">
        <v>1968</v>
      </c>
      <c r="M53">
        <v>323.04000000000002</v>
      </c>
      <c r="O53">
        <v>1968</v>
      </c>
      <c r="P53">
        <v>1.4999999999999999E-2</v>
      </c>
      <c r="R53">
        <v>1968</v>
      </c>
      <c r="S53">
        <v>-0.33583333333333326</v>
      </c>
      <c r="T53">
        <v>-3.3583333333333326E-2</v>
      </c>
      <c r="W53">
        <v>1968</v>
      </c>
      <c r="X53">
        <v>1.4359999999999999</v>
      </c>
      <c r="Y53">
        <v>1.63</v>
      </c>
      <c r="Z53">
        <v>1.6045</v>
      </c>
      <c r="AA53">
        <v>1.3</v>
      </c>
      <c r="AC53">
        <v>1968</v>
      </c>
      <c r="AD53">
        <v>150</v>
      </c>
      <c r="AG53">
        <f t="shared" si="7"/>
        <v>323.04000000000002</v>
      </c>
      <c r="AH53">
        <f t="shared" si="2"/>
        <v>-0.08</v>
      </c>
      <c r="AK53">
        <f t="shared" si="8"/>
        <v>323.04000000000002</v>
      </c>
      <c r="AL53">
        <f t="shared" si="3"/>
        <v>-0.113</v>
      </c>
      <c r="AO53">
        <f t="shared" si="9"/>
        <v>323.04000000000002</v>
      </c>
      <c r="AP53">
        <f t="shared" si="4"/>
        <v>-5.2999999999999999E-2</v>
      </c>
      <c r="BB53">
        <v>1968</v>
      </c>
      <c r="BL53">
        <v>1968</v>
      </c>
      <c r="BV53">
        <v>1968</v>
      </c>
      <c r="CF53">
        <v>1968</v>
      </c>
      <c r="CP53">
        <v>1968</v>
      </c>
      <c r="CW53">
        <v>1968</v>
      </c>
      <c r="DB53">
        <v>1968</v>
      </c>
      <c r="DG53">
        <v>1968</v>
      </c>
      <c r="EP53">
        <v>1968</v>
      </c>
    </row>
    <row r="54" spans="2:150">
      <c r="B54">
        <v>1967</v>
      </c>
      <c r="C54">
        <v>-7.3999999999999996E-2</v>
      </c>
      <c r="D54">
        <v>-5.6000000000000001E-2</v>
      </c>
      <c r="E54">
        <v>-0.02</v>
      </c>
      <c r="F54">
        <v>-0.06</v>
      </c>
      <c r="I54">
        <v>1967</v>
      </c>
      <c r="J54">
        <v>0</v>
      </c>
      <c r="L54">
        <v>1967</v>
      </c>
      <c r="M54">
        <v>322.16000000000003</v>
      </c>
      <c r="O54">
        <v>1967</v>
      </c>
      <c r="P54">
        <v>1.4E-2</v>
      </c>
      <c r="R54">
        <v>1967</v>
      </c>
      <c r="S54">
        <v>-0.115</v>
      </c>
      <c r="T54">
        <v>-1.15E-2</v>
      </c>
      <c r="W54">
        <v>1967</v>
      </c>
      <c r="X54">
        <v>1.137</v>
      </c>
      <c r="Y54">
        <v>1.4</v>
      </c>
      <c r="Z54">
        <v>1.3752</v>
      </c>
      <c r="AA54">
        <v>1.22</v>
      </c>
      <c r="AC54">
        <v>1967</v>
      </c>
      <c r="AD54">
        <v>132.9</v>
      </c>
      <c r="AG54">
        <f t="shared" si="7"/>
        <v>322.16000000000003</v>
      </c>
      <c r="AH54">
        <f t="shared" si="2"/>
        <v>-0.02</v>
      </c>
      <c r="AK54">
        <f t="shared" si="8"/>
        <v>322.16000000000003</v>
      </c>
      <c r="AL54">
        <f t="shared" si="3"/>
        <v>-7.3999999999999996E-2</v>
      </c>
      <c r="AO54">
        <f t="shared" si="9"/>
        <v>322.16000000000003</v>
      </c>
      <c r="AP54">
        <f t="shared" si="4"/>
        <v>-5.6000000000000001E-2</v>
      </c>
      <c r="BB54">
        <v>1967</v>
      </c>
      <c r="BL54">
        <v>1967</v>
      </c>
      <c r="BV54">
        <v>1967</v>
      </c>
      <c r="CF54">
        <v>1967</v>
      </c>
      <c r="CP54">
        <v>1967</v>
      </c>
      <c r="CW54">
        <v>1967</v>
      </c>
      <c r="DB54">
        <v>1967</v>
      </c>
      <c r="DG54">
        <v>1967</v>
      </c>
      <c r="EP54">
        <v>1967</v>
      </c>
    </row>
    <row r="55" spans="2:150">
      <c r="B55">
        <v>1966</v>
      </c>
      <c r="C55">
        <v>-6.8000000000000005E-2</v>
      </c>
      <c r="D55">
        <v>-1E-3</v>
      </c>
      <c r="E55">
        <v>-0.06</v>
      </c>
      <c r="F55">
        <v>-0.04</v>
      </c>
      <c r="I55">
        <v>1966</v>
      </c>
      <c r="J55">
        <v>0</v>
      </c>
      <c r="L55">
        <v>1966</v>
      </c>
      <c r="M55">
        <v>321.38</v>
      </c>
      <c r="O55">
        <v>1966</v>
      </c>
      <c r="P55">
        <v>3.3000000000000002E-2</v>
      </c>
      <c r="R55">
        <v>1966</v>
      </c>
      <c r="S55">
        <v>1.1016666666666666</v>
      </c>
      <c r="T55">
        <v>0.11016666666666666</v>
      </c>
      <c r="W55">
        <v>1966</v>
      </c>
      <c r="X55">
        <v>0.93300000000000005</v>
      </c>
      <c r="Y55">
        <v>1.0900000000000001</v>
      </c>
      <c r="Z55">
        <v>1.0570999999999999</v>
      </c>
      <c r="AA55">
        <v>1</v>
      </c>
      <c r="AC55">
        <v>1966</v>
      </c>
      <c r="AD55">
        <v>66.8</v>
      </c>
      <c r="AG55">
        <f t="shared" si="7"/>
        <v>321.38</v>
      </c>
      <c r="AH55">
        <f t="shared" si="2"/>
        <v>-0.06</v>
      </c>
      <c r="AK55">
        <f t="shared" si="8"/>
        <v>321.38</v>
      </c>
      <c r="AL55">
        <f t="shared" si="3"/>
        <v>-6.8000000000000005E-2</v>
      </c>
      <c r="AO55">
        <f t="shared" si="9"/>
        <v>321.38</v>
      </c>
      <c r="AP55">
        <f t="shared" si="4"/>
        <v>-1E-3</v>
      </c>
      <c r="BB55">
        <v>1966</v>
      </c>
      <c r="BI55">
        <f t="shared" ref="BI55:BI57" si="78">M55</f>
        <v>321.38</v>
      </c>
      <c r="BJ55">
        <f t="shared" ref="BJ55:BJ57" si="79">D55</f>
        <v>-1E-3</v>
      </c>
      <c r="BL55">
        <v>1966</v>
      </c>
      <c r="BO55">
        <f t="shared" ref="BO55:BO57" si="80">X55</f>
        <v>0.93300000000000005</v>
      </c>
      <c r="BP55">
        <f t="shared" ref="BP55:BP57" si="81">D55</f>
        <v>-1E-3</v>
      </c>
      <c r="BS55">
        <f t="shared" ref="BS55:BS57" si="82">M55</f>
        <v>321.38</v>
      </c>
      <c r="BT55">
        <f t="shared" ref="BT55:BT57" si="83">D55</f>
        <v>-1E-3</v>
      </c>
      <c r="BV55">
        <v>1966</v>
      </c>
      <c r="BY55">
        <f t="shared" ref="BY55:BY57" si="84">X55</f>
        <v>0.93300000000000005</v>
      </c>
      <c r="BZ55">
        <f t="shared" ref="BZ55:BZ57" si="85">D55</f>
        <v>-1E-3</v>
      </c>
      <c r="CC55">
        <f t="shared" ref="CC55:CC57" si="86">M55</f>
        <v>321.38</v>
      </c>
      <c r="CD55">
        <f t="shared" ref="CD55:CD57" si="87">D55</f>
        <v>-1E-3</v>
      </c>
      <c r="CF55">
        <v>1966</v>
      </c>
      <c r="CI55">
        <f t="shared" ref="CI55:CI57" si="88">X55+0.123</f>
        <v>1.056</v>
      </c>
      <c r="CJ55">
        <f t="shared" ref="CJ55:CJ57" si="89">D55</f>
        <v>-1E-3</v>
      </c>
      <c r="CP55">
        <v>1966</v>
      </c>
      <c r="CW55">
        <v>1966</v>
      </c>
      <c r="DB55">
        <v>1966</v>
      </c>
      <c r="DG55">
        <v>1966</v>
      </c>
      <c r="EP55">
        <v>1966</v>
      </c>
    </row>
    <row r="56" spans="2:150">
      <c r="B56">
        <v>1965</v>
      </c>
      <c r="C56">
        <v>-0.14000000000000001</v>
      </c>
      <c r="D56">
        <v>-0.109</v>
      </c>
      <c r="E56">
        <v>-0.11</v>
      </c>
      <c r="F56">
        <v>-0.09</v>
      </c>
      <c r="I56">
        <v>1965</v>
      </c>
      <c r="J56">
        <v>0</v>
      </c>
      <c r="L56">
        <v>1965</v>
      </c>
      <c r="M56">
        <v>320.39999999999998</v>
      </c>
      <c r="O56">
        <v>1965</v>
      </c>
      <c r="P56">
        <v>0.06</v>
      </c>
      <c r="R56">
        <v>1965</v>
      </c>
      <c r="S56">
        <v>-0.36500000000000005</v>
      </c>
      <c r="T56">
        <v>-3.6500000000000005E-2</v>
      </c>
      <c r="W56">
        <v>1965</v>
      </c>
      <c r="X56">
        <v>0.83</v>
      </c>
      <c r="Y56">
        <v>1.06</v>
      </c>
      <c r="Z56">
        <v>1.0295000000000001</v>
      </c>
      <c r="AA56">
        <v>0.77</v>
      </c>
      <c r="AC56">
        <v>1965</v>
      </c>
      <c r="AD56">
        <v>22</v>
      </c>
      <c r="AG56">
        <f t="shared" si="7"/>
        <v>320.39999999999998</v>
      </c>
      <c r="AH56">
        <f t="shared" si="2"/>
        <v>-0.11</v>
      </c>
      <c r="AK56">
        <f t="shared" si="8"/>
        <v>320.39999999999998</v>
      </c>
      <c r="AL56">
        <f t="shared" si="3"/>
        <v>-0.14000000000000001</v>
      </c>
      <c r="AO56">
        <f t="shared" si="9"/>
        <v>320.39999999999998</v>
      </c>
      <c r="AP56">
        <f t="shared" si="4"/>
        <v>-0.109</v>
      </c>
      <c r="BB56">
        <v>1965</v>
      </c>
      <c r="BI56">
        <f t="shared" si="78"/>
        <v>320.39999999999998</v>
      </c>
      <c r="BJ56">
        <f t="shared" si="79"/>
        <v>-0.109</v>
      </c>
      <c r="BL56">
        <v>1965</v>
      </c>
      <c r="BO56">
        <f t="shared" si="80"/>
        <v>0.83</v>
      </c>
      <c r="BP56">
        <f t="shared" si="81"/>
        <v>-0.109</v>
      </c>
      <c r="BS56">
        <f t="shared" si="82"/>
        <v>320.39999999999998</v>
      </c>
      <c r="BT56">
        <f t="shared" si="83"/>
        <v>-0.109</v>
      </c>
      <c r="BV56">
        <v>1965</v>
      </c>
      <c r="BY56">
        <f t="shared" si="84"/>
        <v>0.83</v>
      </c>
      <c r="BZ56">
        <f t="shared" si="85"/>
        <v>-0.109</v>
      </c>
      <c r="CC56">
        <f t="shared" si="86"/>
        <v>320.39999999999998</v>
      </c>
      <c r="CD56">
        <f t="shared" si="87"/>
        <v>-0.109</v>
      </c>
      <c r="CF56">
        <v>1965</v>
      </c>
      <c r="CI56">
        <f t="shared" si="88"/>
        <v>0.95299999999999996</v>
      </c>
      <c r="CJ56">
        <f t="shared" si="89"/>
        <v>-0.109</v>
      </c>
      <c r="CM56">
        <f>(M55+M56+M57)/3</f>
        <v>320.46666666666664</v>
      </c>
      <c r="CN56">
        <f>(D55+D56+D57)/3</f>
        <v>-8.6333333333333331E-2</v>
      </c>
      <c r="CP56">
        <v>1965</v>
      </c>
      <c r="CS56">
        <f>((X55+X56+X57)/3) + 0.123</f>
        <v>1.0033333333333334</v>
      </c>
      <c r="CT56">
        <f t="shared" ref="CT56:CT57" si="90">(D55+D56+D57)/3</f>
        <v>-8.6333333333333331E-2</v>
      </c>
      <c r="CW56">
        <v>1965</v>
      </c>
      <c r="CX56">
        <f>(X55+X56+X57)/3</f>
        <v>0.8803333333333333</v>
      </c>
      <c r="CY56">
        <f>(D55+D56+D57)/3</f>
        <v>-8.6333333333333331E-2</v>
      </c>
      <c r="DB56">
        <v>1965</v>
      </c>
      <c r="DC56">
        <f>((X55+X56+X57)/3) + 0.123</f>
        <v>1.0033333333333334</v>
      </c>
      <c r="DD56">
        <f>(D55+D56+D57)/3</f>
        <v>-8.6333333333333331E-2</v>
      </c>
      <c r="DG56">
        <v>1965</v>
      </c>
      <c r="DH56">
        <f>((X55+X56+X57)/3) + 0.123</f>
        <v>1.0033333333333334</v>
      </c>
      <c r="DI56">
        <f>(D55+D56+D57)/3</f>
        <v>-8.6333333333333331E-2</v>
      </c>
      <c r="EP56">
        <v>1965</v>
      </c>
      <c r="EQ56">
        <f>((((X55+X56+X57)/3)  + 0.123) * 1.23) - 0.99425</f>
        <v>0.23985000000000001</v>
      </c>
      <c r="ER56">
        <f>((D55+D56+D57)/3) +0.281</f>
        <v>0.19466666666666671</v>
      </c>
      <c r="ES56">
        <f>(J54+J55+J56) * 1.18/300</f>
        <v>0</v>
      </c>
      <c r="ET56">
        <f>EQ56+ES56</f>
        <v>0.23985000000000001</v>
      </c>
    </row>
    <row r="57" spans="2:150">
      <c r="B57">
        <v>1964</v>
      </c>
      <c r="C57">
        <v>-0.223</v>
      </c>
      <c r="D57">
        <v>-0.14899999999999999</v>
      </c>
      <c r="E57">
        <v>-0.2</v>
      </c>
      <c r="F57">
        <v>-0.13</v>
      </c>
      <c r="I57">
        <v>1964</v>
      </c>
      <c r="J57">
        <v>0</v>
      </c>
      <c r="L57">
        <v>1964</v>
      </c>
      <c r="M57">
        <v>319.62</v>
      </c>
      <c r="O57">
        <v>1964</v>
      </c>
      <c r="P57">
        <v>0.08</v>
      </c>
      <c r="R57">
        <v>1964</v>
      </c>
      <c r="S57">
        <v>0.54000000000000015</v>
      </c>
      <c r="T57">
        <v>5.4000000000000013E-2</v>
      </c>
      <c r="W57">
        <v>1964</v>
      </c>
      <c r="X57">
        <v>0.878</v>
      </c>
      <c r="Y57">
        <v>1.1399999999999999</v>
      </c>
      <c r="Z57">
        <v>1.1141000000000001</v>
      </c>
      <c r="AA57">
        <v>0.73</v>
      </c>
      <c r="AC57">
        <v>1964</v>
      </c>
      <c r="AD57">
        <v>15</v>
      </c>
      <c r="AG57">
        <f t="shared" si="7"/>
        <v>319.62</v>
      </c>
      <c r="AH57">
        <f t="shared" si="2"/>
        <v>-0.2</v>
      </c>
      <c r="AK57">
        <f t="shared" si="8"/>
        <v>319.62</v>
      </c>
      <c r="AL57">
        <f t="shared" si="3"/>
        <v>-0.223</v>
      </c>
      <c r="AO57">
        <f t="shared" si="9"/>
        <v>319.62</v>
      </c>
      <c r="AP57">
        <f t="shared" si="4"/>
        <v>-0.14899999999999999</v>
      </c>
      <c r="BB57">
        <v>1964</v>
      </c>
      <c r="BI57">
        <f t="shared" si="78"/>
        <v>319.62</v>
      </c>
      <c r="BJ57">
        <f t="shared" si="79"/>
        <v>-0.14899999999999999</v>
      </c>
      <c r="BL57">
        <v>1964</v>
      </c>
      <c r="BO57">
        <f t="shared" si="80"/>
        <v>0.878</v>
      </c>
      <c r="BP57">
        <f t="shared" si="81"/>
        <v>-0.14899999999999999</v>
      </c>
      <c r="BS57">
        <f t="shared" si="82"/>
        <v>319.62</v>
      </c>
      <c r="BT57">
        <f t="shared" si="83"/>
        <v>-0.14899999999999999</v>
      </c>
      <c r="BV57">
        <v>1964</v>
      </c>
      <c r="BY57">
        <f t="shared" si="84"/>
        <v>0.878</v>
      </c>
      <c r="BZ57">
        <f t="shared" si="85"/>
        <v>-0.14899999999999999</v>
      </c>
      <c r="CC57">
        <f t="shared" si="86"/>
        <v>319.62</v>
      </c>
      <c r="CD57">
        <f t="shared" si="87"/>
        <v>-0.14899999999999999</v>
      </c>
      <c r="CF57">
        <v>1964</v>
      </c>
      <c r="CI57">
        <f t="shared" si="88"/>
        <v>1.0009999999999999</v>
      </c>
      <c r="CJ57">
        <f t="shared" si="89"/>
        <v>-0.14899999999999999</v>
      </c>
      <c r="CP57">
        <v>1964</v>
      </c>
      <c r="CW57">
        <v>1964</v>
      </c>
      <c r="DB57">
        <v>1964</v>
      </c>
      <c r="DG57">
        <v>1964</v>
      </c>
      <c r="EP57">
        <v>1964</v>
      </c>
    </row>
    <row r="58" spans="2:150">
      <c r="B58">
        <v>1963</v>
      </c>
      <c r="C58">
        <v>4.8000000000000001E-2</v>
      </c>
      <c r="D58">
        <v>5.8999999999999997E-2</v>
      </c>
      <c r="E58">
        <v>0.05</v>
      </c>
      <c r="F58">
        <v>0.03</v>
      </c>
      <c r="I58">
        <v>1963</v>
      </c>
      <c r="J58">
        <v>0</v>
      </c>
      <c r="L58">
        <v>1963</v>
      </c>
      <c r="M58">
        <v>318.99</v>
      </c>
      <c r="O58">
        <v>1963</v>
      </c>
      <c r="P58">
        <v>1.2E-2</v>
      </c>
      <c r="R58">
        <v>1963</v>
      </c>
      <c r="S58">
        <v>-0.10583333333333332</v>
      </c>
      <c r="T58">
        <v>-1.0583333333333332E-2</v>
      </c>
      <c r="W58">
        <v>1963</v>
      </c>
      <c r="X58">
        <v>1.014</v>
      </c>
      <c r="Y58">
        <v>1.28</v>
      </c>
      <c r="Z58">
        <v>1.2519</v>
      </c>
      <c r="AA58">
        <v>0.73</v>
      </c>
      <c r="AC58">
        <v>1963</v>
      </c>
      <c r="AD58">
        <v>39.9</v>
      </c>
      <c r="AG58">
        <f t="shared" si="7"/>
        <v>318.99</v>
      </c>
      <c r="AH58">
        <f t="shared" si="2"/>
        <v>0.05</v>
      </c>
      <c r="AK58">
        <f t="shared" si="8"/>
        <v>318.99</v>
      </c>
      <c r="AL58">
        <f t="shared" si="3"/>
        <v>4.8000000000000001E-2</v>
      </c>
      <c r="AO58">
        <f t="shared" si="9"/>
        <v>318.99</v>
      </c>
      <c r="AP58">
        <f t="shared" si="4"/>
        <v>5.8999999999999997E-2</v>
      </c>
      <c r="BB58">
        <v>1963</v>
      </c>
      <c r="BL58">
        <v>1963</v>
      </c>
      <c r="BV58">
        <v>1963</v>
      </c>
      <c r="CF58">
        <v>1963</v>
      </c>
      <c r="CP58">
        <v>1963</v>
      </c>
      <c r="CW58">
        <v>1963</v>
      </c>
      <c r="DB58">
        <v>1963</v>
      </c>
      <c r="DG58">
        <v>1963</v>
      </c>
      <c r="EP58">
        <v>1963</v>
      </c>
    </row>
    <row r="59" spans="2:150">
      <c r="B59">
        <v>1962</v>
      </c>
      <c r="C59">
        <v>1.4E-2</v>
      </c>
      <c r="D59">
        <v>0.01</v>
      </c>
      <c r="E59">
        <v>0.04</v>
      </c>
      <c r="F59">
        <v>0.02</v>
      </c>
      <c r="I59">
        <v>1962</v>
      </c>
      <c r="J59">
        <v>0</v>
      </c>
      <c r="L59">
        <v>1962</v>
      </c>
      <c r="M59">
        <v>318.45</v>
      </c>
      <c r="O59">
        <v>1962</v>
      </c>
      <c r="P59">
        <v>8.9999999999999993E-3</v>
      </c>
      <c r="R59">
        <v>1962</v>
      </c>
      <c r="S59">
        <v>-0.2091666666666667</v>
      </c>
      <c r="T59">
        <v>-2.091666666666667E-2</v>
      </c>
      <c r="W59">
        <v>1962</v>
      </c>
      <c r="X59">
        <v>1.1850000000000001</v>
      </c>
      <c r="Y59">
        <v>1.37</v>
      </c>
      <c r="Z59">
        <v>1.3435999999999999</v>
      </c>
      <c r="AA59">
        <v>0.8</v>
      </c>
      <c r="AC59">
        <v>1962</v>
      </c>
      <c r="AD59">
        <v>53.4</v>
      </c>
      <c r="AG59">
        <f t="shared" si="7"/>
        <v>318.45</v>
      </c>
      <c r="AH59">
        <f t="shared" si="2"/>
        <v>0.04</v>
      </c>
      <c r="AK59">
        <f t="shared" si="8"/>
        <v>318.45</v>
      </c>
      <c r="AL59">
        <f t="shared" si="3"/>
        <v>1.4E-2</v>
      </c>
      <c r="AO59">
        <f t="shared" si="9"/>
        <v>318.45</v>
      </c>
      <c r="AP59">
        <f t="shared" si="4"/>
        <v>0.01</v>
      </c>
      <c r="BB59">
        <v>1962</v>
      </c>
      <c r="BL59">
        <v>1962</v>
      </c>
      <c r="BV59">
        <v>1962</v>
      </c>
      <c r="CF59">
        <v>1962</v>
      </c>
      <c r="CP59">
        <v>1962</v>
      </c>
      <c r="CW59">
        <v>1962</v>
      </c>
      <c r="DB59">
        <v>1962</v>
      </c>
      <c r="DG59">
        <v>1962</v>
      </c>
      <c r="EP59">
        <v>1962</v>
      </c>
    </row>
    <row r="60" spans="2:150">
      <c r="B60">
        <v>1961</v>
      </c>
      <c r="C60">
        <v>3.7999999999999999E-2</v>
      </c>
      <c r="D60">
        <v>5.2999999999999999E-2</v>
      </c>
      <c r="E60">
        <v>0.06</v>
      </c>
      <c r="F60">
        <v>0.03</v>
      </c>
      <c r="I60">
        <v>1961</v>
      </c>
      <c r="J60">
        <v>0</v>
      </c>
      <c r="L60">
        <v>1961</v>
      </c>
      <c r="M60">
        <v>317.64</v>
      </c>
      <c r="O60">
        <v>1961</v>
      </c>
      <c r="P60">
        <v>8.0000000000000002E-3</v>
      </c>
      <c r="R60">
        <v>1961</v>
      </c>
      <c r="S60">
        <v>8.3333333333333356E-2</v>
      </c>
      <c r="T60">
        <v>8.333333333333335E-3</v>
      </c>
      <c r="W60">
        <v>1961</v>
      </c>
      <c r="X60">
        <v>1.58</v>
      </c>
      <c r="Y60">
        <v>1.81</v>
      </c>
      <c r="Z60">
        <v>1.7824</v>
      </c>
      <c r="AA60">
        <v>1</v>
      </c>
      <c r="AC60">
        <v>1961</v>
      </c>
      <c r="AD60">
        <v>76.400000000000006</v>
      </c>
      <c r="AG60">
        <f t="shared" si="7"/>
        <v>317.64</v>
      </c>
      <c r="AH60">
        <f t="shared" si="2"/>
        <v>0.06</v>
      </c>
      <c r="AK60">
        <f t="shared" si="8"/>
        <v>317.64</v>
      </c>
      <c r="AL60">
        <f t="shared" si="3"/>
        <v>3.7999999999999999E-2</v>
      </c>
      <c r="AO60">
        <f t="shared" si="9"/>
        <v>317.64</v>
      </c>
      <c r="AP60">
        <f t="shared" si="4"/>
        <v>5.2999999999999999E-2</v>
      </c>
      <c r="BB60">
        <v>1961</v>
      </c>
      <c r="BL60">
        <v>1961</v>
      </c>
      <c r="BV60">
        <v>1961</v>
      </c>
      <c r="CF60">
        <v>1961</v>
      </c>
      <c r="CP60">
        <v>1961</v>
      </c>
      <c r="CW60">
        <v>1961</v>
      </c>
      <c r="DB60">
        <v>1961</v>
      </c>
      <c r="DG60">
        <v>1961</v>
      </c>
      <c r="EP60">
        <v>1961</v>
      </c>
    </row>
    <row r="61" spans="2:150">
      <c r="B61">
        <v>1960</v>
      </c>
      <c r="C61">
        <v>-4.9000000000000002E-2</v>
      </c>
      <c r="D61">
        <v>-2E-3</v>
      </c>
      <c r="E61">
        <v>-0.02</v>
      </c>
      <c r="F61">
        <v>0</v>
      </c>
      <c r="I61">
        <v>1960</v>
      </c>
      <c r="J61">
        <v>0</v>
      </c>
      <c r="L61">
        <v>1960</v>
      </c>
      <c r="M61">
        <v>316.91000000000003</v>
      </c>
      <c r="O61">
        <v>1960</v>
      </c>
      <c r="P61">
        <v>0</v>
      </c>
      <c r="R61">
        <v>1960</v>
      </c>
      <c r="S61">
        <v>-9.1666666666666632E-3</v>
      </c>
      <c r="T61">
        <v>-9.1666666666666632E-4</v>
      </c>
      <c r="W61">
        <v>1960</v>
      </c>
      <c r="X61">
        <v>1.9259999999999999</v>
      </c>
      <c r="Y61">
        <v>2.11</v>
      </c>
      <c r="Z61">
        <v>2.0796999999999999</v>
      </c>
      <c r="AA61">
        <v>1.43</v>
      </c>
      <c r="AC61">
        <v>1960</v>
      </c>
      <c r="AD61">
        <v>159</v>
      </c>
      <c r="AG61">
        <f t="shared" si="7"/>
        <v>316.91000000000003</v>
      </c>
      <c r="AH61">
        <f t="shared" si="2"/>
        <v>-0.02</v>
      </c>
      <c r="AK61">
        <f t="shared" si="8"/>
        <v>316.91000000000003</v>
      </c>
      <c r="AL61">
        <f t="shared" si="3"/>
        <v>-4.9000000000000002E-2</v>
      </c>
      <c r="AO61">
        <f t="shared" si="9"/>
        <v>316.91000000000003</v>
      </c>
      <c r="AP61">
        <f t="shared" si="4"/>
        <v>-2E-3</v>
      </c>
      <c r="BB61">
        <v>1960</v>
      </c>
      <c r="BL61">
        <v>1960</v>
      </c>
      <c r="BV61">
        <v>1960</v>
      </c>
      <c r="CF61">
        <v>1960</v>
      </c>
      <c r="CP61">
        <v>1960</v>
      </c>
      <c r="CW61">
        <v>1960</v>
      </c>
      <c r="DB61">
        <v>1960</v>
      </c>
      <c r="DG61">
        <v>1960</v>
      </c>
      <c r="EP61">
        <v>1960</v>
      </c>
    </row>
    <row r="62" spans="2:150">
      <c r="B62">
        <v>1959</v>
      </c>
      <c r="C62">
        <v>0.107</v>
      </c>
      <c r="D62">
        <v>4.1000000000000002E-2</v>
      </c>
      <c r="E62">
        <v>0.03</v>
      </c>
      <c r="F62">
        <v>0.01</v>
      </c>
      <c r="I62">
        <v>1959</v>
      </c>
      <c r="J62">
        <v>0</v>
      </c>
      <c r="L62">
        <v>1959</v>
      </c>
      <c r="M62">
        <v>315.97000000000003</v>
      </c>
      <c r="O62">
        <v>1959</v>
      </c>
      <c r="P62">
        <v>0</v>
      </c>
      <c r="R62">
        <v>1959</v>
      </c>
      <c r="S62">
        <v>0.36000000000000004</v>
      </c>
      <c r="T62">
        <v>3.6000000000000004E-2</v>
      </c>
      <c r="W62">
        <v>1959</v>
      </c>
      <c r="X62">
        <v>2.0579999999999998</v>
      </c>
      <c r="Y62">
        <v>2.17</v>
      </c>
      <c r="Z62">
        <v>2.1410999999999998</v>
      </c>
      <c r="AA62">
        <v>1.56</v>
      </c>
      <c r="AC62">
        <v>1959</v>
      </c>
      <c r="AD62">
        <v>225.1</v>
      </c>
      <c r="AG62">
        <f t="shared" si="7"/>
        <v>315.97000000000003</v>
      </c>
      <c r="AH62">
        <f t="shared" si="2"/>
        <v>0.03</v>
      </c>
      <c r="AK62">
        <f t="shared" si="8"/>
        <v>315.97000000000003</v>
      </c>
      <c r="AL62">
        <f t="shared" si="3"/>
        <v>0.107</v>
      </c>
      <c r="AO62">
        <f t="shared" si="9"/>
        <v>315.97000000000003</v>
      </c>
      <c r="AP62">
        <f t="shared" si="4"/>
        <v>4.1000000000000002E-2</v>
      </c>
      <c r="BB62">
        <v>1959</v>
      </c>
      <c r="BL62">
        <v>1959</v>
      </c>
      <c r="BV62">
        <v>1959</v>
      </c>
      <c r="CF62">
        <v>1959</v>
      </c>
      <c r="CP62">
        <v>1959</v>
      </c>
      <c r="CW62">
        <v>1959</v>
      </c>
      <c r="DB62">
        <v>1959</v>
      </c>
      <c r="DG62">
        <v>1959</v>
      </c>
      <c r="EP62">
        <v>1959</v>
      </c>
    </row>
    <row r="63" spans="2:150">
      <c r="B63">
        <v>1958</v>
      </c>
      <c r="C63">
        <v>4.5999999999999999E-2</v>
      </c>
      <c r="D63">
        <v>8.3000000000000004E-2</v>
      </c>
      <c r="E63">
        <v>0.06</v>
      </c>
      <c r="F63">
        <v>7.0000000000000007E-2</v>
      </c>
      <c r="I63">
        <v>1958</v>
      </c>
      <c r="J63">
        <v>0</v>
      </c>
      <c r="L63">
        <v>1958</v>
      </c>
      <c r="M63">
        <v>315.2</v>
      </c>
      <c r="O63">
        <v>1958</v>
      </c>
      <c r="P63">
        <v>0</v>
      </c>
      <c r="R63">
        <v>1958</v>
      </c>
      <c r="S63">
        <v>1.0866666666666667</v>
      </c>
      <c r="T63">
        <v>0.10866666666666666</v>
      </c>
      <c r="W63">
        <v>1958</v>
      </c>
      <c r="X63">
        <v>2.363</v>
      </c>
      <c r="Y63">
        <v>2.4300000000000002</v>
      </c>
      <c r="Z63">
        <v>2.4001999999999999</v>
      </c>
      <c r="AA63">
        <v>1.86</v>
      </c>
      <c r="AC63">
        <v>1958</v>
      </c>
      <c r="AD63">
        <v>261.7</v>
      </c>
      <c r="AG63">
        <f t="shared" si="7"/>
        <v>315.2</v>
      </c>
      <c r="AH63">
        <f t="shared" si="2"/>
        <v>0.06</v>
      </c>
      <c r="AK63">
        <f t="shared" si="8"/>
        <v>315.2</v>
      </c>
      <c r="AL63">
        <f t="shared" si="3"/>
        <v>4.5999999999999999E-2</v>
      </c>
      <c r="AO63">
        <f t="shared" si="9"/>
        <v>315.2</v>
      </c>
      <c r="AP63">
        <f t="shared" si="4"/>
        <v>8.3000000000000004E-2</v>
      </c>
      <c r="BB63">
        <v>1958</v>
      </c>
      <c r="BL63">
        <v>1958</v>
      </c>
      <c r="BV63">
        <v>1958</v>
      </c>
      <c r="CF63">
        <v>1958</v>
      </c>
      <c r="CP63">
        <v>1958</v>
      </c>
      <c r="CW63">
        <v>1958</v>
      </c>
      <c r="DB63">
        <v>1958</v>
      </c>
      <c r="DG63">
        <v>1958</v>
      </c>
      <c r="EP63">
        <v>1958</v>
      </c>
    </row>
    <row r="64" spans="2:150">
      <c r="B64">
        <v>1957</v>
      </c>
      <c r="C64">
        <v>-7.0000000000000001E-3</v>
      </c>
      <c r="D64">
        <v>5.0999999999999997E-2</v>
      </c>
      <c r="E64">
        <v>0.05</v>
      </c>
      <c r="F64">
        <v>0.05</v>
      </c>
      <c r="I64">
        <v>1957</v>
      </c>
      <c r="J64">
        <v>0</v>
      </c>
      <c r="L64">
        <v>1957</v>
      </c>
      <c r="M64">
        <v>314.39999999999998</v>
      </c>
      <c r="O64">
        <v>1957</v>
      </c>
      <c r="P64">
        <v>1E-3</v>
      </c>
      <c r="R64">
        <v>1957</v>
      </c>
      <c r="S64">
        <v>-0.12416666666666669</v>
      </c>
      <c r="T64">
        <v>-1.241666666666667E-2</v>
      </c>
      <c r="W64">
        <v>1957</v>
      </c>
      <c r="X64">
        <v>2.0979999999999999</v>
      </c>
      <c r="Y64">
        <v>1.95</v>
      </c>
      <c r="Z64">
        <v>1.9177</v>
      </c>
      <c r="AA64">
        <v>1.94</v>
      </c>
      <c r="AC64">
        <v>1957</v>
      </c>
      <c r="AD64">
        <v>269.3</v>
      </c>
      <c r="AG64">
        <f t="shared" si="7"/>
        <v>314.39999999999998</v>
      </c>
      <c r="AH64">
        <f t="shared" si="2"/>
        <v>0.05</v>
      </c>
      <c r="AK64">
        <f t="shared" si="8"/>
        <v>314.39999999999998</v>
      </c>
      <c r="AL64">
        <f t="shared" si="3"/>
        <v>-7.0000000000000001E-3</v>
      </c>
      <c r="AO64">
        <f t="shared" si="9"/>
        <v>314.39999999999998</v>
      </c>
      <c r="AP64">
        <f t="shared" si="4"/>
        <v>5.0999999999999997E-2</v>
      </c>
      <c r="BB64">
        <v>1957</v>
      </c>
      <c r="BL64">
        <v>1957</v>
      </c>
      <c r="BV64">
        <v>1957</v>
      </c>
      <c r="CF64">
        <v>1957</v>
      </c>
      <c r="CP64">
        <v>1957</v>
      </c>
      <c r="CW64">
        <v>1957</v>
      </c>
      <c r="DB64">
        <v>1957</v>
      </c>
      <c r="DG64">
        <v>1957</v>
      </c>
      <c r="EP64">
        <v>1957</v>
      </c>
    </row>
    <row r="65" spans="2:150">
      <c r="B65">
        <v>1956</v>
      </c>
      <c r="C65">
        <v>-0.26700000000000002</v>
      </c>
      <c r="D65">
        <v>-0.16300000000000001</v>
      </c>
      <c r="E65">
        <v>-0.19</v>
      </c>
      <c r="F65">
        <v>-0.14000000000000001</v>
      </c>
      <c r="I65">
        <v>1956</v>
      </c>
      <c r="J65">
        <v>0</v>
      </c>
      <c r="L65">
        <v>1956</v>
      </c>
      <c r="M65">
        <v>313.7</v>
      </c>
      <c r="O65">
        <v>1956</v>
      </c>
      <c r="P65">
        <v>2E-3</v>
      </c>
      <c r="R65">
        <v>1956</v>
      </c>
      <c r="S65">
        <v>-0.98750000000000016</v>
      </c>
      <c r="T65">
        <v>-9.8750000000000018E-2</v>
      </c>
      <c r="W65">
        <v>1956</v>
      </c>
      <c r="X65">
        <v>1.4950000000000001</v>
      </c>
      <c r="Y65">
        <v>1.47</v>
      </c>
      <c r="Z65">
        <v>1.4387000000000001</v>
      </c>
      <c r="AA65">
        <v>1.42</v>
      </c>
      <c r="AC65">
        <v>1956</v>
      </c>
      <c r="AD65">
        <v>200.7</v>
      </c>
      <c r="AG65">
        <f t="shared" si="7"/>
        <v>313.7</v>
      </c>
      <c r="AH65">
        <f t="shared" si="2"/>
        <v>-0.19</v>
      </c>
      <c r="AK65">
        <f t="shared" si="8"/>
        <v>313.7</v>
      </c>
      <c r="AL65">
        <f t="shared" si="3"/>
        <v>-0.26700000000000002</v>
      </c>
      <c r="AO65">
        <f t="shared" si="9"/>
        <v>313.7</v>
      </c>
      <c r="AP65">
        <f t="shared" si="4"/>
        <v>-0.16300000000000001</v>
      </c>
      <c r="BB65">
        <v>1956</v>
      </c>
      <c r="BL65">
        <v>1956</v>
      </c>
      <c r="BV65">
        <v>1956</v>
      </c>
      <c r="CF65">
        <v>1956</v>
      </c>
      <c r="CP65">
        <v>1956</v>
      </c>
      <c r="CW65">
        <v>1956</v>
      </c>
      <c r="DB65">
        <v>1956</v>
      </c>
      <c r="DG65">
        <v>1956</v>
      </c>
      <c r="EP65">
        <v>1956</v>
      </c>
    </row>
    <row r="66" spans="2:150">
      <c r="B66">
        <v>1955</v>
      </c>
      <c r="C66">
        <v>-0.19</v>
      </c>
      <c r="D66">
        <v>-0.16200000000000001</v>
      </c>
      <c r="E66">
        <v>-0.14000000000000001</v>
      </c>
      <c r="F66">
        <v>-0.19</v>
      </c>
      <c r="I66">
        <v>1955</v>
      </c>
      <c r="J66">
        <v>0</v>
      </c>
      <c r="L66">
        <v>1955</v>
      </c>
      <c r="M66">
        <v>313</v>
      </c>
      <c r="O66">
        <v>1955</v>
      </c>
      <c r="P66">
        <v>2E-3</v>
      </c>
      <c r="R66">
        <v>1955</v>
      </c>
      <c r="S66">
        <v>-0.75416666666666654</v>
      </c>
      <c r="T66">
        <v>-7.541666666666666E-2</v>
      </c>
      <c r="W66">
        <v>1955</v>
      </c>
      <c r="X66">
        <v>1.1120000000000001</v>
      </c>
      <c r="Y66">
        <v>1.1200000000000001</v>
      </c>
      <c r="Z66">
        <v>1.0847</v>
      </c>
      <c r="AA66">
        <v>0.88</v>
      </c>
      <c r="AC66">
        <v>1955</v>
      </c>
      <c r="AD66">
        <v>54.2</v>
      </c>
      <c r="AG66">
        <f t="shared" si="7"/>
        <v>313</v>
      </c>
      <c r="AH66">
        <f t="shared" si="2"/>
        <v>-0.14000000000000001</v>
      </c>
      <c r="AK66">
        <f t="shared" si="8"/>
        <v>313</v>
      </c>
      <c r="AL66">
        <f t="shared" si="3"/>
        <v>-0.19</v>
      </c>
      <c r="AO66">
        <f t="shared" si="9"/>
        <v>313</v>
      </c>
      <c r="AP66">
        <f t="shared" si="4"/>
        <v>-0.16200000000000001</v>
      </c>
      <c r="AY66">
        <f t="shared" si="10"/>
        <v>313</v>
      </c>
      <c r="AZ66">
        <f t="shared" si="11"/>
        <v>-0.16200000000000001</v>
      </c>
      <c r="BB66">
        <v>1955</v>
      </c>
      <c r="BE66">
        <f t="shared" ref="BE66:BE68" si="91">X66</f>
        <v>1.1120000000000001</v>
      </c>
      <c r="BF66">
        <f t="shared" ref="BF66:BF68" si="92">D66</f>
        <v>-0.16200000000000001</v>
      </c>
      <c r="BL66">
        <v>1955</v>
      </c>
      <c r="BS66">
        <f t="shared" ref="BS66:BS68" si="93">M66</f>
        <v>313</v>
      </c>
      <c r="BT66">
        <f t="shared" ref="BT66:BT68" si="94">D66</f>
        <v>-0.16200000000000001</v>
      </c>
      <c r="BV66">
        <v>1955</v>
      </c>
      <c r="BY66">
        <f t="shared" ref="BY66:BY68" si="95">X66</f>
        <v>1.1120000000000001</v>
      </c>
      <c r="BZ66">
        <f t="shared" ref="BZ66:BZ68" si="96">D66</f>
        <v>-0.16200000000000001</v>
      </c>
      <c r="CC66">
        <f t="shared" ref="CC66:CC68" si="97">M66</f>
        <v>313</v>
      </c>
      <c r="CD66">
        <f t="shared" ref="CD66:CD68" si="98">D66</f>
        <v>-0.16200000000000001</v>
      </c>
      <c r="CF66">
        <v>1955</v>
      </c>
      <c r="CI66">
        <f t="shared" ref="CI66:CI68" si="99">X66</f>
        <v>1.1120000000000001</v>
      </c>
      <c r="CJ66">
        <f t="shared" ref="CJ66:CJ68" si="100">D66</f>
        <v>-0.16200000000000001</v>
      </c>
      <c r="CP66">
        <v>1955</v>
      </c>
      <c r="CW66">
        <v>1955</v>
      </c>
      <c r="DB66">
        <v>1955</v>
      </c>
      <c r="DG66">
        <v>1955</v>
      </c>
      <c r="EP66">
        <v>1955</v>
      </c>
    </row>
    <row r="67" spans="2:150">
      <c r="B67">
        <v>1954</v>
      </c>
      <c r="C67">
        <v>-0.129</v>
      </c>
      <c r="D67">
        <v>-9.7000000000000003E-2</v>
      </c>
      <c r="E67">
        <v>-0.13</v>
      </c>
      <c r="F67">
        <v>-0.17</v>
      </c>
      <c r="I67">
        <v>1954</v>
      </c>
      <c r="J67">
        <v>0</v>
      </c>
      <c r="L67">
        <v>1954</v>
      </c>
      <c r="M67">
        <v>312.39999999999998</v>
      </c>
      <c r="O67">
        <v>1954</v>
      </c>
      <c r="P67">
        <v>5.0000000000000001E-3</v>
      </c>
      <c r="R67">
        <v>1954</v>
      </c>
      <c r="S67">
        <v>0.24333333333333337</v>
      </c>
      <c r="T67">
        <v>2.4333333333333339E-2</v>
      </c>
      <c r="W67">
        <v>1954</v>
      </c>
      <c r="X67">
        <v>0.98199999999999998</v>
      </c>
      <c r="Y67">
        <v>1.02</v>
      </c>
      <c r="Z67">
        <v>0.99050000000000005</v>
      </c>
      <c r="AA67">
        <v>0.7</v>
      </c>
      <c r="AC67">
        <v>1954</v>
      </c>
      <c r="AD67">
        <v>6.6</v>
      </c>
      <c r="AG67">
        <f t="shared" si="7"/>
        <v>312.39999999999998</v>
      </c>
      <c r="AH67">
        <f t="shared" ref="AH67:AH130" si="101">E67</f>
        <v>-0.13</v>
      </c>
      <c r="AK67">
        <f t="shared" si="8"/>
        <v>312.39999999999998</v>
      </c>
      <c r="AL67">
        <f t="shared" ref="AL67:AL130" si="102">C67</f>
        <v>-0.129</v>
      </c>
      <c r="AO67">
        <f t="shared" si="9"/>
        <v>312.39999999999998</v>
      </c>
      <c r="AP67">
        <f t="shared" ref="AP67:AP130" si="103">D67</f>
        <v>-9.7000000000000003E-2</v>
      </c>
      <c r="AY67">
        <f t="shared" si="10"/>
        <v>312.39999999999998</v>
      </c>
      <c r="AZ67">
        <f t="shared" ref="AZ67:AZ130" si="104">D67</f>
        <v>-9.7000000000000003E-2</v>
      </c>
      <c r="BB67">
        <v>1954</v>
      </c>
      <c r="BE67">
        <f t="shared" si="91"/>
        <v>0.98199999999999998</v>
      </c>
      <c r="BF67">
        <f t="shared" si="92"/>
        <v>-9.7000000000000003E-2</v>
      </c>
      <c r="BL67">
        <v>1954</v>
      </c>
      <c r="BS67">
        <f t="shared" si="93"/>
        <v>312.39999999999998</v>
      </c>
      <c r="BT67">
        <f t="shared" si="94"/>
        <v>-9.7000000000000003E-2</v>
      </c>
      <c r="BV67">
        <v>1954</v>
      </c>
      <c r="BY67">
        <f t="shared" si="95"/>
        <v>0.98199999999999998</v>
      </c>
      <c r="BZ67">
        <f t="shared" si="96"/>
        <v>-9.7000000000000003E-2</v>
      </c>
      <c r="CC67">
        <f t="shared" si="97"/>
        <v>312.39999999999998</v>
      </c>
      <c r="CD67">
        <f t="shared" si="98"/>
        <v>-9.7000000000000003E-2</v>
      </c>
      <c r="CF67">
        <v>1954</v>
      </c>
      <c r="CI67">
        <f t="shared" si="99"/>
        <v>0.98199999999999998</v>
      </c>
      <c r="CJ67">
        <f t="shared" si="100"/>
        <v>-9.7000000000000003E-2</v>
      </c>
      <c r="CM67">
        <f>(M66+M67+M68)/3</f>
        <v>312.43333333333334</v>
      </c>
      <c r="CN67">
        <f>(D66+D67+D68)/3</f>
        <v>-5.6333333333333339E-2</v>
      </c>
      <c r="CP67">
        <v>1954</v>
      </c>
      <c r="CS67">
        <f t="shared" ref="CS67:CS68" si="105">(X66+X67+X68)/3</f>
        <v>1.0396666666666667</v>
      </c>
      <c r="CT67">
        <f t="shared" ref="CT67:CT68" si="106">(D66+D67+D68)/3</f>
        <v>-5.6333333333333339E-2</v>
      </c>
      <c r="CW67">
        <v>1954</v>
      </c>
      <c r="CX67">
        <f>(X66+X67+X68)/3</f>
        <v>1.0396666666666667</v>
      </c>
      <c r="CY67">
        <f>(D66+D67+D68)/3</f>
        <v>-5.6333333333333339E-2</v>
      </c>
      <c r="DB67">
        <v>1954</v>
      </c>
      <c r="DC67">
        <f>(X66+X67+X68)/3</f>
        <v>1.0396666666666667</v>
      </c>
      <c r="DD67">
        <f>(D66+D67+D68)/3</f>
        <v>-5.6333333333333339E-2</v>
      </c>
      <c r="DG67">
        <v>1954</v>
      </c>
      <c r="DH67">
        <f>(X66+X67+X68)/3</f>
        <v>1.0396666666666667</v>
      </c>
      <c r="DI67">
        <f>(D66+D67+D68)/3</f>
        <v>-5.6333333333333339E-2</v>
      </c>
      <c r="EP67">
        <v>1954</v>
      </c>
      <c r="EQ67">
        <f>((X66+X67+X68)/3 * 1.23) - 0.99425</f>
        <v>0.28454000000000013</v>
      </c>
      <c r="ER67">
        <f>((D66+D67+D68)/3) +0.281</f>
        <v>0.22466666666666668</v>
      </c>
      <c r="ES67">
        <f>(J65+J66+J67) * 1.18/300</f>
        <v>0</v>
      </c>
      <c r="ET67">
        <f>EQ67+ES67</f>
        <v>0.28454000000000013</v>
      </c>
    </row>
    <row r="68" spans="2:150">
      <c r="B68">
        <v>1953</v>
      </c>
      <c r="C68">
        <v>9.7000000000000003E-2</v>
      </c>
      <c r="D68">
        <v>0.09</v>
      </c>
      <c r="E68">
        <v>0.08</v>
      </c>
      <c r="F68">
        <v>0.01</v>
      </c>
      <c r="I68">
        <v>1953</v>
      </c>
      <c r="J68">
        <v>0</v>
      </c>
      <c r="L68">
        <v>1953</v>
      </c>
      <c r="M68">
        <v>311.89999999999998</v>
      </c>
      <c r="O68">
        <v>1953</v>
      </c>
      <c r="P68">
        <v>3.0000000000000001E-3</v>
      </c>
      <c r="R68">
        <v>1953</v>
      </c>
      <c r="S68">
        <v>0.25416666666666665</v>
      </c>
      <c r="T68">
        <v>2.5416666666666664E-2</v>
      </c>
      <c r="W68">
        <v>1953</v>
      </c>
      <c r="X68">
        <v>1.0249999999999999</v>
      </c>
      <c r="Y68">
        <v>1.18</v>
      </c>
      <c r="Z68">
        <v>1.1528</v>
      </c>
      <c r="AA68">
        <v>0.69</v>
      </c>
      <c r="AC68">
        <v>1953</v>
      </c>
      <c r="AD68">
        <v>20.100000000000001</v>
      </c>
      <c r="AG68">
        <f t="shared" ref="AG68:AG131" si="107">M68</f>
        <v>311.89999999999998</v>
      </c>
      <c r="AH68">
        <f t="shared" si="101"/>
        <v>0.08</v>
      </c>
      <c r="AK68">
        <f t="shared" ref="AK68:AK131" si="108">M68</f>
        <v>311.89999999999998</v>
      </c>
      <c r="AL68">
        <f t="shared" si="102"/>
        <v>9.7000000000000003E-2</v>
      </c>
      <c r="AO68">
        <f t="shared" ref="AO68:AO131" si="109">M68</f>
        <v>311.89999999999998</v>
      </c>
      <c r="AP68">
        <f t="shared" si="103"/>
        <v>0.09</v>
      </c>
      <c r="AY68">
        <f t="shared" ref="AY68:AY131" si="110">M68</f>
        <v>311.89999999999998</v>
      </c>
      <c r="AZ68">
        <f t="shared" si="104"/>
        <v>0.09</v>
      </c>
      <c r="BB68">
        <v>1953</v>
      </c>
      <c r="BE68">
        <f t="shared" si="91"/>
        <v>1.0249999999999999</v>
      </c>
      <c r="BF68">
        <f t="shared" si="92"/>
        <v>0.09</v>
      </c>
      <c r="BL68">
        <v>1953</v>
      </c>
      <c r="BS68">
        <f t="shared" si="93"/>
        <v>311.89999999999998</v>
      </c>
      <c r="BT68">
        <f t="shared" si="94"/>
        <v>0.09</v>
      </c>
      <c r="BV68">
        <v>1953</v>
      </c>
      <c r="BY68">
        <f t="shared" si="95"/>
        <v>1.0249999999999999</v>
      </c>
      <c r="BZ68">
        <f t="shared" si="96"/>
        <v>0.09</v>
      </c>
      <c r="CC68">
        <f t="shared" si="97"/>
        <v>311.89999999999998</v>
      </c>
      <c r="CD68">
        <f t="shared" si="98"/>
        <v>0.09</v>
      </c>
      <c r="CF68">
        <v>1953</v>
      </c>
      <c r="CI68">
        <f t="shared" si="99"/>
        <v>1.0249999999999999</v>
      </c>
      <c r="CJ68">
        <f t="shared" si="100"/>
        <v>0.09</v>
      </c>
      <c r="CP68">
        <v>1953</v>
      </c>
      <c r="CW68">
        <v>1953</v>
      </c>
      <c r="DB68">
        <v>1953</v>
      </c>
      <c r="DG68">
        <v>1953</v>
      </c>
      <c r="EP68">
        <v>1953</v>
      </c>
    </row>
    <row r="69" spans="2:150">
      <c r="B69">
        <v>1952</v>
      </c>
      <c r="C69">
        <v>2.8000000000000001E-2</v>
      </c>
      <c r="D69">
        <v>8.6999999999999994E-2</v>
      </c>
      <c r="E69">
        <v>0.01</v>
      </c>
      <c r="F69">
        <v>0.02</v>
      </c>
      <c r="I69">
        <v>1952</v>
      </c>
      <c r="J69">
        <v>0</v>
      </c>
      <c r="L69">
        <v>1952</v>
      </c>
      <c r="M69">
        <v>311.5</v>
      </c>
      <c r="O69">
        <v>1952</v>
      </c>
      <c r="P69">
        <v>4.0000000000000001E-3</v>
      </c>
      <c r="R69">
        <v>1952</v>
      </c>
      <c r="S69">
        <v>0.51333333333333331</v>
      </c>
      <c r="T69">
        <v>5.1333333333333328E-2</v>
      </c>
      <c r="W69">
        <v>1952</v>
      </c>
      <c r="X69">
        <v>1.113</v>
      </c>
      <c r="Y69">
        <v>1.33</v>
      </c>
      <c r="Z69">
        <v>1.3022</v>
      </c>
      <c r="AA69">
        <v>0.82</v>
      </c>
      <c r="AC69">
        <v>1952</v>
      </c>
      <c r="AD69">
        <v>45</v>
      </c>
      <c r="AG69">
        <f t="shared" si="107"/>
        <v>311.5</v>
      </c>
      <c r="AH69">
        <f t="shared" si="101"/>
        <v>0.01</v>
      </c>
      <c r="AK69">
        <f t="shared" si="108"/>
        <v>311.5</v>
      </c>
      <c r="AL69">
        <f t="shared" si="102"/>
        <v>2.8000000000000001E-2</v>
      </c>
      <c r="AO69">
        <f t="shared" si="109"/>
        <v>311.5</v>
      </c>
      <c r="AP69">
        <f t="shared" si="103"/>
        <v>8.6999999999999994E-2</v>
      </c>
      <c r="BB69">
        <v>1952</v>
      </c>
      <c r="BL69">
        <v>1952</v>
      </c>
      <c r="BV69">
        <v>1952</v>
      </c>
      <c r="CF69">
        <v>1952</v>
      </c>
      <c r="CP69">
        <v>1952</v>
      </c>
      <c r="CW69">
        <v>1952</v>
      </c>
      <c r="DB69">
        <v>1952</v>
      </c>
      <c r="DG69">
        <v>1952</v>
      </c>
      <c r="EP69">
        <v>1952</v>
      </c>
    </row>
    <row r="70" spans="2:150">
      <c r="B70">
        <v>1951</v>
      </c>
      <c r="C70">
        <v>-5.1999999999999998E-2</v>
      </c>
      <c r="D70">
        <v>4.0000000000000001E-3</v>
      </c>
      <c r="E70">
        <v>-7.0000000000000007E-2</v>
      </c>
      <c r="F70">
        <v>-0.05</v>
      </c>
      <c r="I70">
        <v>1951</v>
      </c>
      <c r="J70">
        <v>0</v>
      </c>
      <c r="L70">
        <v>1951</v>
      </c>
      <c r="M70">
        <v>311.10000000000002</v>
      </c>
      <c r="O70">
        <v>1951</v>
      </c>
      <c r="P70">
        <v>2E-3</v>
      </c>
      <c r="R70">
        <v>1951</v>
      </c>
      <c r="S70">
        <v>-0.44750000000000001</v>
      </c>
      <c r="T70">
        <v>-4.4749999999999998E-2</v>
      </c>
      <c r="W70">
        <v>1951</v>
      </c>
      <c r="X70">
        <v>1.1930000000000001</v>
      </c>
      <c r="Y70">
        <v>1.27</v>
      </c>
      <c r="Z70">
        <v>1.2417</v>
      </c>
      <c r="AA70">
        <v>0.85</v>
      </c>
      <c r="AC70">
        <v>1951</v>
      </c>
      <c r="AD70">
        <v>98.3</v>
      </c>
      <c r="AG70">
        <f t="shared" si="107"/>
        <v>311.10000000000002</v>
      </c>
      <c r="AH70">
        <f t="shared" si="101"/>
        <v>-7.0000000000000007E-2</v>
      </c>
      <c r="AK70">
        <f t="shared" si="108"/>
        <v>311.10000000000002</v>
      </c>
      <c r="AL70">
        <f t="shared" si="102"/>
        <v>-5.1999999999999998E-2</v>
      </c>
      <c r="AO70">
        <f t="shared" si="109"/>
        <v>311.10000000000002</v>
      </c>
      <c r="AP70">
        <f t="shared" si="103"/>
        <v>4.0000000000000001E-3</v>
      </c>
      <c r="BB70">
        <v>1951</v>
      </c>
      <c r="BL70">
        <v>1951</v>
      </c>
      <c r="BV70">
        <v>1951</v>
      </c>
      <c r="CF70">
        <v>1951</v>
      </c>
      <c r="CP70">
        <v>1951</v>
      </c>
      <c r="CW70">
        <v>1951</v>
      </c>
      <c r="DB70">
        <v>1951</v>
      </c>
      <c r="DG70">
        <v>1951</v>
      </c>
      <c r="EP70">
        <v>1951</v>
      </c>
    </row>
    <row r="71" spans="2:150">
      <c r="B71">
        <v>1950</v>
      </c>
      <c r="C71">
        <v>-0.17299999999999999</v>
      </c>
      <c r="D71">
        <v>-8.2000000000000003E-2</v>
      </c>
      <c r="E71">
        <v>-0.18</v>
      </c>
      <c r="F71">
        <v>-0.14000000000000001</v>
      </c>
      <c r="I71">
        <v>1950</v>
      </c>
      <c r="J71">
        <v>0</v>
      </c>
      <c r="L71">
        <v>1950</v>
      </c>
      <c r="M71">
        <v>310.7</v>
      </c>
      <c r="O71">
        <v>1950</v>
      </c>
      <c r="P71">
        <v>3.0000000000000001E-3</v>
      </c>
      <c r="R71">
        <v>1950</v>
      </c>
      <c r="S71">
        <v>-0.7466666666666667</v>
      </c>
      <c r="T71">
        <v>-7.4666666666666673E-2</v>
      </c>
      <c r="W71">
        <v>1950</v>
      </c>
      <c r="X71">
        <v>1.6160000000000001</v>
      </c>
      <c r="Y71">
        <v>1.8</v>
      </c>
      <c r="Z71">
        <v>1.7763</v>
      </c>
      <c r="AA71">
        <v>1.1200000000000001</v>
      </c>
      <c r="AC71">
        <v>1950</v>
      </c>
      <c r="AD71">
        <v>118.9</v>
      </c>
      <c r="AG71">
        <f t="shared" si="107"/>
        <v>310.7</v>
      </c>
      <c r="AH71">
        <f t="shared" si="101"/>
        <v>-0.18</v>
      </c>
      <c r="AK71">
        <f t="shared" si="108"/>
        <v>310.7</v>
      </c>
      <c r="AL71">
        <f t="shared" si="102"/>
        <v>-0.17299999999999999</v>
      </c>
      <c r="AO71">
        <f t="shared" si="109"/>
        <v>310.7</v>
      </c>
      <c r="AP71">
        <f t="shared" si="103"/>
        <v>-8.2000000000000003E-2</v>
      </c>
      <c r="BB71">
        <v>1950</v>
      </c>
      <c r="BL71">
        <v>1950</v>
      </c>
      <c r="BV71">
        <v>1950</v>
      </c>
      <c r="CF71">
        <v>1950</v>
      </c>
      <c r="CP71">
        <v>1950</v>
      </c>
      <c r="CW71">
        <v>1950</v>
      </c>
      <c r="DB71">
        <v>1950</v>
      </c>
      <c r="DG71">
        <v>1950</v>
      </c>
      <c r="EP71">
        <v>1950</v>
      </c>
    </row>
    <row r="72" spans="2:150">
      <c r="B72">
        <v>1949</v>
      </c>
      <c r="C72">
        <v>-7.3999999999999996E-2</v>
      </c>
      <c r="D72">
        <v>-5.2999999999999999E-2</v>
      </c>
      <c r="E72">
        <v>-0.11</v>
      </c>
      <c r="F72">
        <v>-0.13</v>
      </c>
      <c r="I72">
        <v>1949</v>
      </c>
      <c r="J72">
        <v>0</v>
      </c>
      <c r="L72">
        <v>1949</v>
      </c>
      <c r="M72">
        <v>310.5</v>
      </c>
      <c r="O72">
        <v>1949</v>
      </c>
      <c r="P72">
        <v>1E-3</v>
      </c>
      <c r="R72">
        <v>1949</v>
      </c>
      <c r="S72">
        <v>-1.4166666666666666E-2</v>
      </c>
      <c r="T72">
        <v>-1.4166666666666666E-3</v>
      </c>
      <c r="W72">
        <v>1949</v>
      </c>
      <c r="X72">
        <v>1.7310000000000001</v>
      </c>
      <c r="Y72">
        <v>1.9</v>
      </c>
      <c r="Z72">
        <v>1.877</v>
      </c>
      <c r="AA72">
        <v>1.41</v>
      </c>
      <c r="AC72">
        <v>1949</v>
      </c>
      <c r="AD72">
        <v>190.7</v>
      </c>
      <c r="AG72">
        <f t="shared" si="107"/>
        <v>310.5</v>
      </c>
      <c r="AH72">
        <f t="shared" si="101"/>
        <v>-0.11</v>
      </c>
      <c r="AK72">
        <f t="shared" si="108"/>
        <v>310.5</v>
      </c>
      <c r="AL72">
        <f t="shared" si="102"/>
        <v>-7.3999999999999996E-2</v>
      </c>
      <c r="AO72">
        <f t="shared" si="109"/>
        <v>310.5</v>
      </c>
      <c r="AP72">
        <f t="shared" si="103"/>
        <v>-5.2999999999999999E-2</v>
      </c>
      <c r="BB72">
        <v>1949</v>
      </c>
      <c r="BL72">
        <v>1949</v>
      </c>
      <c r="BV72">
        <v>1949</v>
      </c>
      <c r="CF72">
        <v>1949</v>
      </c>
      <c r="CP72">
        <v>1949</v>
      </c>
      <c r="CW72">
        <v>1949</v>
      </c>
      <c r="DB72">
        <v>1949</v>
      </c>
      <c r="DG72">
        <v>1949</v>
      </c>
      <c r="EP72">
        <v>1949</v>
      </c>
    </row>
    <row r="73" spans="2:150">
      <c r="B73">
        <v>1948</v>
      </c>
      <c r="C73">
        <v>-3.9E-2</v>
      </c>
      <c r="D73">
        <v>-4.8000000000000001E-2</v>
      </c>
      <c r="E73">
        <v>-0.11</v>
      </c>
      <c r="F73">
        <v>-0.17</v>
      </c>
      <c r="I73">
        <v>1948</v>
      </c>
      <c r="J73">
        <v>0</v>
      </c>
      <c r="L73">
        <v>1948</v>
      </c>
      <c r="M73">
        <v>310.3</v>
      </c>
      <c r="O73">
        <v>1948</v>
      </c>
      <c r="P73">
        <v>2E-3</v>
      </c>
      <c r="R73">
        <v>1948</v>
      </c>
      <c r="S73">
        <v>0.12666666666666668</v>
      </c>
      <c r="T73">
        <v>1.2666666666666668E-2</v>
      </c>
      <c r="W73">
        <v>1948</v>
      </c>
      <c r="X73">
        <v>1.9239999999999999</v>
      </c>
      <c r="Y73">
        <v>2.0699999999999998</v>
      </c>
      <c r="Z73">
        <v>2.0474999999999999</v>
      </c>
      <c r="AA73">
        <v>1.51</v>
      </c>
      <c r="AC73">
        <v>1948</v>
      </c>
      <c r="AD73">
        <v>193</v>
      </c>
      <c r="AG73">
        <f t="shared" si="107"/>
        <v>310.3</v>
      </c>
      <c r="AH73">
        <f t="shared" si="101"/>
        <v>-0.11</v>
      </c>
      <c r="AK73">
        <f t="shared" si="108"/>
        <v>310.3</v>
      </c>
      <c r="AL73">
        <f t="shared" si="102"/>
        <v>-3.9E-2</v>
      </c>
      <c r="AO73">
        <f t="shared" si="109"/>
        <v>310.3</v>
      </c>
      <c r="AP73">
        <f t="shared" si="103"/>
        <v>-4.8000000000000001E-2</v>
      </c>
      <c r="BB73">
        <v>1948</v>
      </c>
      <c r="BL73">
        <v>1948</v>
      </c>
      <c r="BV73">
        <v>1948</v>
      </c>
      <c r="CF73">
        <v>1948</v>
      </c>
      <c r="CP73">
        <v>1948</v>
      </c>
      <c r="CW73">
        <v>1948</v>
      </c>
      <c r="DB73">
        <v>1948</v>
      </c>
      <c r="DG73">
        <v>1948</v>
      </c>
      <c r="EP73">
        <v>1948</v>
      </c>
    </row>
    <row r="74" spans="2:150">
      <c r="B74">
        <v>1947</v>
      </c>
      <c r="C74">
        <v>-3.7999999999999999E-2</v>
      </c>
      <c r="D74">
        <v>-5.6000000000000001E-2</v>
      </c>
      <c r="E74">
        <v>-0.03</v>
      </c>
      <c r="F74">
        <v>-0.13</v>
      </c>
      <c r="I74">
        <v>1947</v>
      </c>
      <c r="J74">
        <v>0</v>
      </c>
      <c r="L74">
        <v>1947</v>
      </c>
      <c r="M74">
        <v>310.2</v>
      </c>
      <c r="O74">
        <v>1947</v>
      </c>
      <c r="P74">
        <v>2E-3</v>
      </c>
      <c r="R74">
        <v>1947</v>
      </c>
      <c r="S74">
        <v>0.10750000000000003</v>
      </c>
      <c r="T74">
        <v>1.0750000000000003E-2</v>
      </c>
      <c r="W74">
        <v>1947</v>
      </c>
      <c r="X74">
        <v>1.72</v>
      </c>
      <c r="Y74">
        <v>1.68</v>
      </c>
      <c r="Z74">
        <v>1.6563000000000001</v>
      </c>
      <c r="AA74">
        <v>1.39</v>
      </c>
      <c r="AC74">
        <v>1947</v>
      </c>
      <c r="AD74">
        <v>214.7</v>
      </c>
      <c r="AG74">
        <f t="shared" si="107"/>
        <v>310.2</v>
      </c>
      <c r="AH74">
        <f t="shared" si="101"/>
        <v>-0.03</v>
      </c>
      <c r="AK74">
        <f t="shared" si="108"/>
        <v>310.2</v>
      </c>
      <c r="AL74">
        <f t="shared" si="102"/>
        <v>-3.7999999999999999E-2</v>
      </c>
      <c r="AO74">
        <f t="shared" si="109"/>
        <v>310.2</v>
      </c>
      <c r="AP74">
        <f t="shared" si="103"/>
        <v>-5.6000000000000001E-2</v>
      </c>
      <c r="BB74">
        <v>1947</v>
      </c>
      <c r="BL74">
        <v>1947</v>
      </c>
      <c r="BV74">
        <v>1947</v>
      </c>
      <c r="CF74">
        <v>1947</v>
      </c>
      <c r="CP74">
        <v>1947</v>
      </c>
      <c r="CW74">
        <v>1947</v>
      </c>
      <c r="DB74">
        <v>1947</v>
      </c>
      <c r="DG74">
        <v>1947</v>
      </c>
      <c r="EP74">
        <v>1947</v>
      </c>
    </row>
    <row r="75" spans="2:150">
      <c r="B75">
        <v>1946</v>
      </c>
      <c r="C75">
        <v>-7.0999999999999994E-2</v>
      </c>
      <c r="D75">
        <v>-1.7000000000000001E-2</v>
      </c>
      <c r="E75">
        <v>-0.08</v>
      </c>
      <c r="F75">
        <v>-0.1</v>
      </c>
      <c r="I75">
        <v>1946</v>
      </c>
      <c r="J75">
        <v>0</v>
      </c>
      <c r="L75">
        <v>1946</v>
      </c>
      <c r="M75">
        <v>310.10000000000002</v>
      </c>
      <c r="O75">
        <v>1946</v>
      </c>
      <c r="P75">
        <v>2E-3</v>
      </c>
      <c r="R75">
        <v>1946</v>
      </c>
      <c r="S75">
        <v>-0.1516666666666667</v>
      </c>
      <c r="T75">
        <v>-1.516666666666667E-2</v>
      </c>
      <c r="W75">
        <v>1946</v>
      </c>
      <c r="X75">
        <v>1.284</v>
      </c>
      <c r="Y75">
        <v>1.18</v>
      </c>
      <c r="Z75">
        <v>1.1524000000000001</v>
      </c>
      <c r="AA75">
        <v>1.0900000000000001</v>
      </c>
      <c r="AC75">
        <v>1946</v>
      </c>
      <c r="AD75">
        <v>154.30000000000001</v>
      </c>
      <c r="AG75">
        <f t="shared" si="107"/>
        <v>310.10000000000002</v>
      </c>
      <c r="AH75">
        <f t="shared" si="101"/>
        <v>-0.08</v>
      </c>
      <c r="AK75">
        <f t="shared" si="108"/>
        <v>310.10000000000002</v>
      </c>
      <c r="AL75">
        <f t="shared" si="102"/>
        <v>-7.0999999999999994E-2</v>
      </c>
      <c r="AO75">
        <f t="shared" si="109"/>
        <v>310.10000000000002</v>
      </c>
      <c r="AP75">
        <f t="shared" si="103"/>
        <v>-1.7000000000000001E-2</v>
      </c>
      <c r="BB75">
        <v>1946</v>
      </c>
      <c r="BL75">
        <v>1946</v>
      </c>
      <c r="BV75">
        <v>1946</v>
      </c>
      <c r="CF75">
        <v>1946</v>
      </c>
      <c r="CP75">
        <v>1946</v>
      </c>
      <c r="CW75">
        <v>1946</v>
      </c>
      <c r="DB75">
        <v>1946</v>
      </c>
      <c r="DG75">
        <v>1946</v>
      </c>
      <c r="EP75">
        <v>1946</v>
      </c>
    </row>
    <row r="76" spans="2:150">
      <c r="B76">
        <v>1945</v>
      </c>
      <c r="C76">
        <v>2.5000000000000001E-2</v>
      </c>
      <c r="D76">
        <v>0.13400000000000001</v>
      </c>
      <c r="E76">
        <v>0.09</v>
      </c>
      <c r="F76">
        <v>0.19</v>
      </c>
      <c r="I76">
        <v>1945</v>
      </c>
      <c r="J76">
        <v>0</v>
      </c>
      <c r="L76">
        <v>1945</v>
      </c>
      <c r="M76">
        <v>310.10000000000002</v>
      </c>
      <c r="O76">
        <v>1945</v>
      </c>
      <c r="P76">
        <v>2E-3</v>
      </c>
      <c r="R76">
        <v>1945</v>
      </c>
      <c r="S76">
        <v>-0.29833333333333334</v>
      </c>
      <c r="T76">
        <v>-2.9833333333333333E-2</v>
      </c>
      <c r="W76">
        <v>1945</v>
      </c>
      <c r="X76">
        <v>1.1459999999999999</v>
      </c>
      <c r="Y76">
        <v>1.1399999999999999</v>
      </c>
      <c r="Z76">
        <v>1.1115999999999999</v>
      </c>
      <c r="AA76">
        <v>0.94</v>
      </c>
      <c r="AC76">
        <v>1945</v>
      </c>
      <c r="AD76">
        <v>55.3</v>
      </c>
      <c r="AG76">
        <f t="shared" si="107"/>
        <v>310.10000000000002</v>
      </c>
      <c r="AH76">
        <f t="shared" si="101"/>
        <v>0.09</v>
      </c>
      <c r="AK76">
        <f t="shared" si="108"/>
        <v>310.10000000000002</v>
      </c>
      <c r="AL76">
        <f t="shared" si="102"/>
        <v>2.5000000000000001E-2</v>
      </c>
      <c r="AO76">
        <f t="shared" si="109"/>
        <v>310.10000000000002</v>
      </c>
      <c r="AP76">
        <f t="shared" si="103"/>
        <v>0.13400000000000001</v>
      </c>
      <c r="BB76">
        <v>1945</v>
      </c>
      <c r="BL76">
        <v>1945</v>
      </c>
      <c r="BV76">
        <v>1945</v>
      </c>
      <c r="CF76">
        <v>1945</v>
      </c>
      <c r="CP76">
        <v>1945</v>
      </c>
      <c r="CW76">
        <v>1945</v>
      </c>
      <c r="DB76">
        <v>1945</v>
      </c>
      <c r="DG76">
        <v>1945</v>
      </c>
      <c r="EP76">
        <v>1945</v>
      </c>
    </row>
    <row r="77" spans="2:150">
      <c r="B77">
        <v>1944</v>
      </c>
      <c r="C77">
        <v>0.14399999999999999</v>
      </c>
      <c r="D77">
        <v>0.14699999999999999</v>
      </c>
      <c r="E77">
        <v>0.2</v>
      </c>
      <c r="F77">
        <v>0.21</v>
      </c>
      <c r="I77">
        <v>1944</v>
      </c>
      <c r="J77">
        <v>0</v>
      </c>
      <c r="L77">
        <v>1944</v>
      </c>
      <c r="M77">
        <v>310.10000000000002</v>
      </c>
      <c r="O77">
        <v>1944</v>
      </c>
      <c r="P77">
        <v>3.0000000000000001E-3</v>
      </c>
      <c r="R77">
        <v>1944</v>
      </c>
      <c r="S77">
        <v>-5.7499999999999996E-2</v>
      </c>
      <c r="T77">
        <v>-5.7499999999999999E-3</v>
      </c>
      <c r="W77">
        <v>1944</v>
      </c>
      <c r="X77">
        <v>0.90800000000000003</v>
      </c>
      <c r="Y77">
        <v>0.93</v>
      </c>
      <c r="Z77">
        <v>0.89470000000000005</v>
      </c>
      <c r="AA77">
        <v>0.67</v>
      </c>
      <c r="AC77">
        <v>1944</v>
      </c>
      <c r="AD77">
        <v>16.100000000000001</v>
      </c>
      <c r="AG77">
        <f t="shared" si="107"/>
        <v>310.10000000000002</v>
      </c>
      <c r="AH77">
        <f t="shared" si="101"/>
        <v>0.2</v>
      </c>
      <c r="AK77">
        <f t="shared" si="108"/>
        <v>310.10000000000002</v>
      </c>
      <c r="AL77">
        <f t="shared" si="102"/>
        <v>0.14399999999999999</v>
      </c>
      <c r="AO77">
        <f t="shared" si="109"/>
        <v>310.10000000000002</v>
      </c>
      <c r="AP77">
        <f t="shared" si="103"/>
        <v>0.14699999999999999</v>
      </c>
      <c r="BB77">
        <v>1944</v>
      </c>
      <c r="BI77">
        <f t="shared" ref="BI77:BI79" si="111">M77</f>
        <v>310.10000000000002</v>
      </c>
      <c r="BJ77">
        <f t="shared" ref="BJ77:BJ79" si="112">D77</f>
        <v>0.14699999999999999</v>
      </c>
      <c r="BL77">
        <v>1944</v>
      </c>
      <c r="BO77">
        <f t="shared" ref="BO77:BO79" si="113">X77</f>
        <v>0.90800000000000003</v>
      </c>
      <c r="BP77">
        <f t="shared" ref="BP77:BP79" si="114">D77</f>
        <v>0.14699999999999999</v>
      </c>
      <c r="BS77">
        <f t="shared" ref="BS77:BS79" si="115">M77</f>
        <v>310.10000000000002</v>
      </c>
      <c r="BT77">
        <f t="shared" ref="BT77:BT79" si="116">D77</f>
        <v>0.14699999999999999</v>
      </c>
      <c r="BV77">
        <v>1944</v>
      </c>
      <c r="BY77">
        <f t="shared" ref="BY77:BY79" si="117">X77</f>
        <v>0.90800000000000003</v>
      </c>
      <c r="BZ77">
        <f t="shared" ref="BZ77:BZ79" si="118">D77</f>
        <v>0.14699999999999999</v>
      </c>
      <c r="CC77">
        <f t="shared" ref="CC77:CC79" si="119">M77</f>
        <v>310.10000000000002</v>
      </c>
      <c r="CD77">
        <f t="shared" ref="CD77:CD79" si="120">D77</f>
        <v>0.14699999999999999</v>
      </c>
      <c r="CF77">
        <v>1944</v>
      </c>
      <c r="CI77">
        <f t="shared" ref="CI77:CI79" si="121">X77+0.123</f>
        <v>1.0310000000000001</v>
      </c>
      <c r="CJ77">
        <f t="shared" ref="CJ77:CJ79" si="122">D77</f>
        <v>0.14699999999999999</v>
      </c>
      <c r="CP77">
        <v>1944</v>
      </c>
      <c r="CW77">
        <v>1944</v>
      </c>
      <c r="DB77">
        <v>1944</v>
      </c>
      <c r="DG77">
        <v>1944</v>
      </c>
      <c r="EP77">
        <v>1944</v>
      </c>
    </row>
    <row r="78" spans="2:150">
      <c r="B78">
        <v>1943</v>
      </c>
      <c r="C78">
        <v>-4.0000000000000001E-3</v>
      </c>
      <c r="D78">
        <v>-3.0000000000000001E-3</v>
      </c>
      <c r="E78">
        <v>0.09</v>
      </c>
      <c r="F78">
        <v>0.03</v>
      </c>
      <c r="I78">
        <v>1943</v>
      </c>
      <c r="J78">
        <v>0</v>
      </c>
      <c r="L78">
        <v>1943</v>
      </c>
      <c r="M78">
        <v>310.2</v>
      </c>
      <c r="O78">
        <v>1943</v>
      </c>
      <c r="P78">
        <v>6.0000000000000001E-3</v>
      </c>
      <c r="R78">
        <v>1943</v>
      </c>
      <c r="S78">
        <v>-0.89416666666666689</v>
      </c>
      <c r="T78">
        <v>-8.9416666666666686E-2</v>
      </c>
      <c r="W78">
        <v>1943</v>
      </c>
      <c r="X78">
        <v>0.90500000000000003</v>
      </c>
      <c r="Y78">
        <v>0.96</v>
      </c>
      <c r="Z78">
        <v>0.93269999999999997</v>
      </c>
      <c r="AA78">
        <v>0.63</v>
      </c>
      <c r="AC78">
        <v>1943</v>
      </c>
      <c r="AD78">
        <v>27.1</v>
      </c>
      <c r="AG78">
        <f t="shared" si="107"/>
        <v>310.2</v>
      </c>
      <c r="AH78">
        <f t="shared" si="101"/>
        <v>0.09</v>
      </c>
      <c r="AK78">
        <f t="shared" si="108"/>
        <v>310.2</v>
      </c>
      <c r="AL78">
        <f t="shared" si="102"/>
        <v>-4.0000000000000001E-3</v>
      </c>
      <c r="AO78">
        <f t="shared" si="109"/>
        <v>310.2</v>
      </c>
      <c r="AP78">
        <f t="shared" si="103"/>
        <v>-3.0000000000000001E-3</v>
      </c>
      <c r="BB78">
        <v>1943</v>
      </c>
      <c r="BI78">
        <f t="shared" si="111"/>
        <v>310.2</v>
      </c>
      <c r="BJ78">
        <f t="shared" si="112"/>
        <v>-3.0000000000000001E-3</v>
      </c>
      <c r="BL78">
        <v>1943</v>
      </c>
      <c r="BO78">
        <f t="shared" si="113"/>
        <v>0.90500000000000003</v>
      </c>
      <c r="BP78">
        <f t="shared" si="114"/>
        <v>-3.0000000000000001E-3</v>
      </c>
      <c r="BS78">
        <f t="shared" si="115"/>
        <v>310.2</v>
      </c>
      <c r="BT78">
        <f t="shared" si="116"/>
        <v>-3.0000000000000001E-3</v>
      </c>
      <c r="BV78">
        <v>1943</v>
      </c>
      <c r="BY78">
        <f t="shared" si="117"/>
        <v>0.90500000000000003</v>
      </c>
      <c r="BZ78">
        <f t="shared" si="118"/>
        <v>-3.0000000000000001E-3</v>
      </c>
      <c r="CC78">
        <f t="shared" si="119"/>
        <v>310.2</v>
      </c>
      <c r="CD78">
        <f t="shared" si="120"/>
        <v>-3.0000000000000001E-3</v>
      </c>
      <c r="CF78">
        <v>1943</v>
      </c>
      <c r="CI78">
        <f t="shared" si="121"/>
        <v>1.028</v>
      </c>
      <c r="CJ78">
        <f t="shared" si="122"/>
        <v>-3.0000000000000001E-3</v>
      </c>
      <c r="CM78">
        <f>(M77+M78+M79)/3</f>
        <v>310.2</v>
      </c>
      <c r="CN78">
        <f>(D77+D78+D79)/3</f>
        <v>5.2666666666666667E-2</v>
      </c>
      <c r="CP78">
        <v>1943</v>
      </c>
      <c r="CS78">
        <f>((X77+X78+X79)/3) + 0.123</f>
        <v>1.0873333333333335</v>
      </c>
      <c r="CT78">
        <f t="shared" ref="CT78:CT79" si="123">(D77+D78+D79)/3</f>
        <v>5.2666666666666667E-2</v>
      </c>
      <c r="CW78">
        <v>1943</v>
      </c>
      <c r="CX78">
        <f>(X77+X78+X79)/3</f>
        <v>0.96433333333333338</v>
      </c>
      <c r="CY78">
        <f>(D77+D78+D79)/3</f>
        <v>5.2666666666666667E-2</v>
      </c>
      <c r="DB78">
        <v>1943</v>
      </c>
      <c r="DC78">
        <f>((X77+X78+X79)/3) + 0.123</f>
        <v>1.0873333333333335</v>
      </c>
      <c r="DD78">
        <f>(D77+D78+D79)/3</f>
        <v>5.2666666666666667E-2</v>
      </c>
      <c r="DG78">
        <v>1943</v>
      </c>
      <c r="DH78">
        <f>((X77+X78+X79)/3) + 0.123</f>
        <v>1.0873333333333335</v>
      </c>
      <c r="DI78">
        <f>(D77+D78+D79)/3</f>
        <v>5.2666666666666667E-2</v>
      </c>
      <c r="EP78">
        <v>1943</v>
      </c>
      <c r="EQ78">
        <f>((((X77+X78+X79)/3)  + 0.123) * 1.23) - 0.99425</f>
        <v>0.34317000000000031</v>
      </c>
      <c r="ER78">
        <f>((D77+D78+D79)/3) +0.281</f>
        <v>0.33366666666666667</v>
      </c>
      <c r="ES78">
        <f>(J76+J77+J78) * 1.18/300</f>
        <v>0</v>
      </c>
      <c r="ET78">
        <f>EQ78+ES78</f>
        <v>0.34317000000000031</v>
      </c>
    </row>
    <row r="79" spans="2:150">
      <c r="B79">
        <v>1942</v>
      </c>
      <c r="C79">
        <v>-2.7E-2</v>
      </c>
      <c r="D79">
        <v>1.4E-2</v>
      </c>
      <c r="E79">
        <v>7.0000000000000007E-2</v>
      </c>
      <c r="F79">
        <v>0.05</v>
      </c>
      <c r="I79">
        <v>1942</v>
      </c>
      <c r="J79">
        <v>0</v>
      </c>
      <c r="L79">
        <v>1942</v>
      </c>
      <c r="M79">
        <v>310.3</v>
      </c>
      <c r="O79">
        <v>1942</v>
      </c>
      <c r="P79">
        <v>3.0000000000000001E-3</v>
      </c>
      <c r="R79">
        <v>1942</v>
      </c>
      <c r="S79">
        <v>0.78833333333333322</v>
      </c>
      <c r="T79">
        <v>7.8833333333333325E-2</v>
      </c>
      <c r="W79">
        <v>1942</v>
      </c>
      <c r="X79">
        <v>1.08</v>
      </c>
      <c r="Y79">
        <v>1.22</v>
      </c>
      <c r="Z79">
        <v>1.1938</v>
      </c>
      <c r="AA79">
        <v>0.79</v>
      </c>
      <c r="AC79">
        <v>1942</v>
      </c>
      <c r="AD79">
        <v>50.8</v>
      </c>
      <c r="AG79">
        <f t="shared" si="107"/>
        <v>310.3</v>
      </c>
      <c r="AH79">
        <f t="shared" si="101"/>
        <v>7.0000000000000007E-2</v>
      </c>
      <c r="AK79">
        <f t="shared" si="108"/>
        <v>310.3</v>
      </c>
      <c r="AL79">
        <f t="shared" si="102"/>
        <v>-2.7E-2</v>
      </c>
      <c r="AO79">
        <f t="shared" si="109"/>
        <v>310.3</v>
      </c>
      <c r="AP79">
        <f t="shared" si="103"/>
        <v>1.4E-2</v>
      </c>
      <c r="BB79">
        <v>1942</v>
      </c>
      <c r="BI79">
        <f t="shared" si="111"/>
        <v>310.3</v>
      </c>
      <c r="BJ79">
        <f t="shared" si="112"/>
        <v>1.4E-2</v>
      </c>
      <c r="BL79">
        <v>1942</v>
      </c>
      <c r="BO79">
        <f t="shared" si="113"/>
        <v>1.08</v>
      </c>
      <c r="BP79">
        <f t="shared" si="114"/>
        <v>1.4E-2</v>
      </c>
      <c r="BS79">
        <f t="shared" si="115"/>
        <v>310.3</v>
      </c>
      <c r="BT79">
        <f t="shared" si="116"/>
        <v>1.4E-2</v>
      </c>
      <c r="BV79">
        <v>1942</v>
      </c>
      <c r="BY79">
        <f t="shared" si="117"/>
        <v>1.08</v>
      </c>
      <c r="BZ79">
        <f t="shared" si="118"/>
        <v>1.4E-2</v>
      </c>
      <c r="CC79">
        <f t="shared" si="119"/>
        <v>310.3</v>
      </c>
      <c r="CD79">
        <f t="shared" si="120"/>
        <v>1.4E-2</v>
      </c>
      <c r="CF79">
        <v>1942</v>
      </c>
      <c r="CI79">
        <f t="shared" si="121"/>
        <v>1.2030000000000001</v>
      </c>
      <c r="CJ79">
        <f t="shared" si="122"/>
        <v>1.4E-2</v>
      </c>
      <c r="CP79">
        <v>1942</v>
      </c>
      <c r="CW79">
        <v>1942</v>
      </c>
      <c r="DB79">
        <v>1942</v>
      </c>
      <c r="DG79">
        <v>1942</v>
      </c>
      <c r="EP79">
        <v>1942</v>
      </c>
    </row>
    <row r="80" spans="2:150">
      <c r="B80">
        <v>1941</v>
      </c>
      <c r="C80">
        <v>0.02</v>
      </c>
      <c r="D80">
        <v>6.3E-2</v>
      </c>
      <c r="E80">
        <v>0.18</v>
      </c>
      <c r="F80">
        <v>0.25</v>
      </c>
      <c r="I80">
        <v>1941</v>
      </c>
      <c r="J80">
        <v>0</v>
      </c>
      <c r="L80">
        <v>1941</v>
      </c>
      <c r="M80">
        <v>310.39999999999998</v>
      </c>
      <c r="O80">
        <v>1941</v>
      </c>
      <c r="P80">
        <v>3.0000000000000001E-3</v>
      </c>
      <c r="R80">
        <v>1941</v>
      </c>
      <c r="S80">
        <v>1.2191666666666665</v>
      </c>
      <c r="T80">
        <v>0.12191666666666665</v>
      </c>
      <c r="W80">
        <v>1941</v>
      </c>
      <c r="X80">
        <v>1.2450000000000001</v>
      </c>
      <c r="Y80">
        <v>1.42</v>
      </c>
      <c r="Z80">
        <v>1.3887</v>
      </c>
      <c r="AA80">
        <v>0.91</v>
      </c>
      <c r="AC80">
        <v>1941</v>
      </c>
      <c r="AD80">
        <v>79.2</v>
      </c>
      <c r="AG80">
        <f t="shared" si="107"/>
        <v>310.39999999999998</v>
      </c>
      <c r="AH80">
        <f t="shared" si="101"/>
        <v>0.18</v>
      </c>
      <c r="AK80">
        <f t="shared" si="108"/>
        <v>310.39999999999998</v>
      </c>
      <c r="AL80">
        <f t="shared" si="102"/>
        <v>0.02</v>
      </c>
      <c r="AO80">
        <f t="shared" si="109"/>
        <v>310.39999999999998</v>
      </c>
      <c r="AP80">
        <f t="shared" si="103"/>
        <v>6.3E-2</v>
      </c>
      <c r="BB80">
        <v>1941</v>
      </c>
      <c r="BL80">
        <v>1941</v>
      </c>
      <c r="BV80">
        <v>1941</v>
      </c>
      <c r="CF80">
        <v>1941</v>
      </c>
      <c r="CP80">
        <v>1941</v>
      </c>
      <c r="CW80">
        <v>1941</v>
      </c>
      <c r="DB80">
        <v>1941</v>
      </c>
      <c r="DG80">
        <v>1941</v>
      </c>
      <c r="EP80">
        <v>1941</v>
      </c>
    </row>
    <row r="81" spans="2:150">
      <c r="B81">
        <v>1940</v>
      </c>
      <c r="C81">
        <v>1.4E-2</v>
      </c>
      <c r="D81">
        <v>1.6E-2</v>
      </c>
      <c r="E81">
        <v>0.12</v>
      </c>
      <c r="F81">
        <v>0.11</v>
      </c>
      <c r="I81">
        <v>1940</v>
      </c>
      <c r="J81">
        <v>0</v>
      </c>
      <c r="L81">
        <v>1940</v>
      </c>
      <c r="M81">
        <v>310.39999999999998</v>
      </c>
      <c r="O81">
        <v>1940</v>
      </c>
      <c r="P81">
        <v>3.0000000000000001E-3</v>
      </c>
      <c r="R81">
        <v>1940</v>
      </c>
      <c r="S81">
        <v>0.59083333333333343</v>
      </c>
      <c r="T81">
        <v>5.9083333333333342E-2</v>
      </c>
      <c r="W81">
        <v>1940</v>
      </c>
      <c r="X81">
        <v>1.4</v>
      </c>
      <c r="Y81">
        <v>1.51</v>
      </c>
      <c r="Z81">
        <v>1.4839</v>
      </c>
      <c r="AA81">
        <v>1</v>
      </c>
      <c r="AC81">
        <v>1940</v>
      </c>
      <c r="AD81">
        <v>113</v>
      </c>
      <c r="AG81">
        <f t="shared" si="107"/>
        <v>310.39999999999998</v>
      </c>
      <c r="AH81">
        <f t="shared" si="101"/>
        <v>0.12</v>
      </c>
      <c r="AK81">
        <f t="shared" si="108"/>
        <v>310.39999999999998</v>
      </c>
      <c r="AL81">
        <f t="shared" si="102"/>
        <v>1.4E-2</v>
      </c>
      <c r="AO81">
        <f t="shared" si="109"/>
        <v>310.39999999999998</v>
      </c>
      <c r="AP81">
        <f t="shared" si="103"/>
        <v>1.6E-2</v>
      </c>
      <c r="BB81">
        <v>1940</v>
      </c>
      <c r="BL81">
        <v>1940</v>
      </c>
      <c r="BV81">
        <v>1940</v>
      </c>
      <c r="CF81">
        <v>1940</v>
      </c>
      <c r="CP81">
        <v>1940</v>
      </c>
      <c r="CW81">
        <v>1940</v>
      </c>
      <c r="DB81">
        <v>1940</v>
      </c>
      <c r="DG81">
        <v>1940</v>
      </c>
      <c r="EP81">
        <v>1940</v>
      </c>
    </row>
    <row r="82" spans="2:150">
      <c r="B82">
        <v>1939</v>
      </c>
      <c r="C82">
        <v>-5.1999999999999998E-2</v>
      </c>
      <c r="D82">
        <v>-7.9000000000000001E-2</v>
      </c>
      <c r="E82">
        <v>-0.02</v>
      </c>
      <c r="F82">
        <v>-0.09</v>
      </c>
      <c r="I82">
        <v>1939</v>
      </c>
      <c r="J82">
        <v>0</v>
      </c>
      <c r="L82">
        <v>1939</v>
      </c>
      <c r="M82">
        <v>310.3</v>
      </c>
      <c r="O82">
        <v>1939</v>
      </c>
      <c r="P82">
        <v>5.0000000000000001E-3</v>
      </c>
      <c r="R82">
        <v>1939</v>
      </c>
      <c r="S82">
        <v>-0.5675</v>
      </c>
      <c r="T82">
        <v>-5.6750000000000002E-2</v>
      </c>
      <c r="W82">
        <v>1939</v>
      </c>
      <c r="X82">
        <v>1.63</v>
      </c>
      <c r="Y82">
        <v>1.69</v>
      </c>
      <c r="Z82">
        <v>1.6655</v>
      </c>
      <c r="AA82">
        <v>1.0900000000000001</v>
      </c>
      <c r="AC82">
        <v>1939</v>
      </c>
      <c r="AD82">
        <v>148</v>
      </c>
      <c r="AG82">
        <f t="shared" si="107"/>
        <v>310.3</v>
      </c>
      <c r="AH82">
        <f t="shared" si="101"/>
        <v>-0.02</v>
      </c>
      <c r="AK82">
        <f t="shared" si="108"/>
        <v>310.3</v>
      </c>
      <c r="AL82">
        <f t="shared" si="102"/>
        <v>-5.1999999999999998E-2</v>
      </c>
      <c r="AO82">
        <f t="shared" si="109"/>
        <v>310.3</v>
      </c>
      <c r="AP82">
        <f t="shared" si="103"/>
        <v>-7.9000000000000001E-2</v>
      </c>
      <c r="BB82">
        <v>1939</v>
      </c>
      <c r="BL82">
        <v>1939</v>
      </c>
      <c r="BV82">
        <v>1939</v>
      </c>
      <c r="CF82">
        <v>1939</v>
      </c>
      <c r="CP82">
        <v>1939</v>
      </c>
      <c r="CW82">
        <v>1939</v>
      </c>
      <c r="DB82">
        <v>1939</v>
      </c>
      <c r="DG82">
        <v>1939</v>
      </c>
      <c r="EP82">
        <v>1939</v>
      </c>
    </row>
    <row r="83" spans="2:150">
      <c r="B83">
        <v>1938</v>
      </c>
      <c r="C83">
        <v>-6.0000000000000001E-3</v>
      </c>
      <c r="D83">
        <v>-8.5999999999999993E-2</v>
      </c>
      <c r="E83">
        <v>-0.01</v>
      </c>
      <c r="F83">
        <v>-0.17</v>
      </c>
      <c r="I83">
        <v>1938</v>
      </c>
      <c r="J83">
        <v>0</v>
      </c>
      <c r="L83">
        <v>1938</v>
      </c>
      <c r="M83">
        <v>310.2</v>
      </c>
      <c r="O83">
        <v>1938</v>
      </c>
      <c r="P83">
        <v>3.0000000000000001E-3</v>
      </c>
      <c r="R83">
        <v>1938</v>
      </c>
      <c r="S83">
        <v>-0.19333333333333336</v>
      </c>
      <c r="T83">
        <v>-1.9333333333333334E-2</v>
      </c>
      <c r="W83">
        <v>1938</v>
      </c>
      <c r="X83">
        <v>1.6739999999999999</v>
      </c>
      <c r="Y83">
        <v>1.59</v>
      </c>
      <c r="Z83">
        <v>1.5620000000000001</v>
      </c>
      <c r="AA83">
        <v>1.1299999999999999</v>
      </c>
      <c r="AC83">
        <v>1938</v>
      </c>
      <c r="AD83">
        <v>182.6</v>
      </c>
      <c r="AG83">
        <f t="shared" si="107"/>
        <v>310.2</v>
      </c>
      <c r="AH83">
        <f t="shared" si="101"/>
        <v>-0.01</v>
      </c>
      <c r="AK83">
        <f t="shared" si="108"/>
        <v>310.2</v>
      </c>
      <c r="AL83">
        <f t="shared" si="102"/>
        <v>-6.0000000000000001E-3</v>
      </c>
      <c r="AO83">
        <f t="shared" si="109"/>
        <v>310.2</v>
      </c>
      <c r="AP83">
        <f t="shared" si="103"/>
        <v>-8.5999999999999993E-2</v>
      </c>
      <c r="BB83">
        <v>1938</v>
      </c>
      <c r="BL83">
        <v>1938</v>
      </c>
      <c r="BV83">
        <v>1938</v>
      </c>
      <c r="CF83">
        <v>1938</v>
      </c>
      <c r="CP83">
        <v>1938</v>
      </c>
      <c r="CW83">
        <v>1938</v>
      </c>
      <c r="DB83">
        <v>1938</v>
      </c>
      <c r="DG83">
        <v>1938</v>
      </c>
      <c r="EP83">
        <v>1938</v>
      </c>
    </row>
    <row r="84" spans="2:150">
      <c r="B84">
        <v>1937</v>
      </c>
      <c r="C84">
        <v>-2.5999999999999999E-2</v>
      </c>
      <c r="D84">
        <v>-8.9999999999999993E-3</v>
      </c>
      <c r="E84">
        <v>-0.03</v>
      </c>
      <c r="F84">
        <v>-0.09</v>
      </c>
      <c r="I84">
        <v>1937</v>
      </c>
      <c r="J84">
        <v>0</v>
      </c>
      <c r="L84">
        <v>1937</v>
      </c>
      <c r="M84">
        <v>310</v>
      </c>
      <c r="O84">
        <v>1937</v>
      </c>
      <c r="P84">
        <v>3.0000000000000001E-3</v>
      </c>
      <c r="R84">
        <v>1937</v>
      </c>
      <c r="S84">
        <v>-6.5000000000000002E-2</v>
      </c>
      <c r="T84">
        <v>-6.5000000000000006E-3</v>
      </c>
      <c r="W84">
        <v>1937</v>
      </c>
      <c r="X84">
        <v>1.7170000000000001</v>
      </c>
      <c r="Y84">
        <v>1.65</v>
      </c>
      <c r="Z84">
        <v>1.6237999999999999</v>
      </c>
      <c r="AA84">
        <v>1.2</v>
      </c>
      <c r="AC84">
        <v>1937</v>
      </c>
      <c r="AD84">
        <v>190.6</v>
      </c>
      <c r="AG84">
        <f t="shared" si="107"/>
        <v>310</v>
      </c>
      <c r="AH84">
        <f t="shared" si="101"/>
        <v>-0.03</v>
      </c>
      <c r="AK84">
        <f t="shared" si="108"/>
        <v>310</v>
      </c>
      <c r="AL84">
        <f t="shared" si="102"/>
        <v>-2.5999999999999999E-2</v>
      </c>
      <c r="AO84">
        <f t="shared" si="109"/>
        <v>310</v>
      </c>
      <c r="AP84">
        <f t="shared" si="103"/>
        <v>-8.9999999999999993E-3</v>
      </c>
      <c r="BB84">
        <v>1937</v>
      </c>
      <c r="BL84">
        <v>1937</v>
      </c>
      <c r="BV84">
        <v>1937</v>
      </c>
      <c r="CF84">
        <v>1937</v>
      </c>
      <c r="CP84">
        <v>1937</v>
      </c>
      <c r="CW84">
        <v>1937</v>
      </c>
      <c r="DB84">
        <v>1937</v>
      </c>
      <c r="DG84">
        <v>1937</v>
      </c>
      <c r="EP84">
        <v>1937</v>
      </c>
    </row>
    <row r="85" spans="2:150">
      <c r="B85">
        <v>1936</v>
      </c>
      <c r="C85">
        <v>-0.14699999999999999</v>
      </c>
      <c r="D85">
        <v>-0.151</v>
      </c>
      <c r="E85">
        <v>-0.15</v>
      </c>
      <c r="F85">
        <v>-0.19</v>
      </c>
      <c r="I85">
        <v>1936</v>
      </c>
      <c r="J85">
        <v>0</v>
      </c>
      <c r="L85">
        <v>1936</v>
      </c>
      <c r="M85">
        <v>309.8</v>
      </c>
      <c r="O85">
        <v>1936</v>
      </c>
      <c r="P85">
        <v>3.0000000000000001E-3</v>
      </c>
      <c r="R85">
        <v>1936</v>
      </c>
      <c r="S85">
        <v>0.14333333333333334</v>
      </c>
      <c r="T85">
        <v>1.4333333333333333E-2</v>
      </c>
      <c r="W85">
        <v>1936</v>
      </c>
      <c r="X85">
        <v>1.4379999999999999</v>
      </c>
      <c r="Y85">
        <v>1.5</v>
      </c>
      <c r="Z85">
        <v>1.4678</v>
      </c>
      <c r="AA85">
        <v>1.23</v>
      </c>
      <c r="AC85">
        <v>1936</v>
      </c>
      <c r="AD85">
        <v>132.80000000000001</v>
      </c>
      <c r="AG85">
        <f t="shared" si="107"/>
        <v>309.8</v>
      </c>
      <c r="AH85">
        <f t="shared" si="101"/>
        <v>-0.15</v>
      </c>
      <c r="AK85">
        <f t="shared" si="108"/>
        <v>309.8</v>
      </c>
      <c r="AL85">
        <f t="shared" si="102"/>
        <v>-0.14699999999999999</v>
      </c>
      <c r="AO85">
        <f t="shared" si="109"/>
        <v>309.8</v>
      </c>
      <c r="AP85">
        <f t="shared" si="103"/>
        <v>-0.151</v>
      </c>
      <c r="BB85">
        <v>1936</v>
      </c>
      <c r="BL85">
        <v>1936</v>
      </c>
      <c r="BV85">
        <v>1936</v>
      </c>
      <c r="CF85">
        <v>1936</v>
      </c>
      <c r="CP85">
        <v>1936</v>
      </c>
      <c r="CW85">
        <v>1936</v>
      </c>
      <c r="DB85">
        <v>1936</v>
      </c>
      <c r="DG85">
        <v>1936</v>
      </c>
      <c r="EP85">
        <v>1936</v>
      </c>
    </row>
    <row r="86" spans="2:150">
      <c r="B86">
        <v>1935</v>
      </c>
      <c r="C86">
        <v>-0.17799999999999999</v>
      </c>
      <c r="D86">
        <v>-0.185</v>
      </c>
      <c r="E86">
        <v>-0.2</v>
      </c>
      <c r="F86">
        <v>-0.23</v>
      </c>
      <c r="I86">
        <v>1935</v>
      </c>
      <c r="J86">
        <v>0</v>
      </c>
      <c r="L86">
        <v>1935</v>
      </c>
      <c r="M86">
        <v>309.39999999999998</v>
      </c>
      <c r="O86">
        <v>1935</v>
      </c>
      <c r="P86">
        <v>4.0000000000000001E-3</v>
      </c>
      <c r="R86">
        <v>1935</v>
      </c>
      <c r="S86">
        <v>-0.2141666666666667</v>
      </c>
      <c r="T86">
        <v>-2.1416666666666671E-2</v>
      </c>
      <c r="W86">
        <v>1935</v>
      </c>
      <c r="X86">
        <v>0.97699999999999998</v>
      </c>
      <c r="Y86">
        <v>0.95</v>
      </c>
      <c r="Z86">
        <v>0.91420000000000001</v>
      </c>
      <c r="AA86">
        <v>0.8</v>
      </c>
      <c r="AC86">
        <v>1935</v>
      </c>
      <c r="AD86">
        <v>60.2</v>
      </c>
      <c r="AG86">
        <f t="shared" si="107"/>
        <v>309.39999999999998</v>
      </c>
      <c r="AH86">
        <f t="shared" si="101"/>
        <v>-0.2</v>
      </c>
      <c r="AK86">
        <f t="shared" si="108"/>
        <v>309.39999999999998</v>
      </c>
      <c r="AL86">
        <f t="shared" si="102"/>
        <v>-0.17799999999999999</v>
      </c>
      <c r="AO86">
        <f t="shared" si="109"/>
        <v>309.39999999999998</v>
      </c>
      <c r="AP86">
        <f t="shared" si="103"/>
        <v>-0.185</v>
      </c>
      <c r="BB86">
        <v>1935</v>
      </c>
      <c r="BL86">
        <v>1935</v>
      </c>
      <c r="BV86">
        <v>1935</v>
      </c>
      <c r="CF86">
        <v>1935</v>
      </c>
      <c r="CP86">
        <v>1935</v>
      </c>
      <c r="CW86">
        <v>1935</v>
      </c>
      <c r="DB86">
        <v>1935</v>
      </c>
      <c r="DG86">
        <v>1935</v>
      </c>
      <c r="EP86">
        <v>1935</v>
      </c>
    </row>
    <row r="87" spans="2:150">
      <c r="B87">
        <v>1934</v>
      </c>
      <c r="C87">
        <v>-0.13100000000000001</v>
      </c>
      <c r="D87">
        <v>-0.189</v>
      </c>
      <c r="E87">
        <v>-0.13</v>
      </c>
      <c r="F87">
        <v>-0.22</v>
      </c>
      <c r="I87">
        <v>1934</v>
      </c>
      <c r="J87">
        <v>0</v>
      </c>
      <c r="L87">
        <v>1934</v>
      </c>
      <c r="M87">
        <v>309</v>
      </c>
      <c r="O87">
        <v>1934</v>
      </c>
      <c r="P87">
        <v>4.0000000000000001E-3</v>
      </c>
      <c r="R87">
        <v>1934</v>
      </c>
      <c r="S87">
        <v>-0.88999999999999979</v>
      </c>
      <c r="T87">
        <v>-8.8999999999999982E-2</v>
      </c>
      <c r="W87">
        <v>1934</v>
      </c>
      <c r="X87">
        <v>0.86499999999999999</v>
      </c>
      <c r="Y87">
        <v>0.8</v>
      </c>
      <c r="Z87">
        <v>0.77229999999999999</v>
      </c>
      <c r="AA87">
        <v>0.56000000000000005</v>
      </c>
      <c r="AC87">
        <v>1934</v>
      </c>
      <c r="AD87">
        <v>14.6</v>
      </c>
      <c r="AG87">
        <f t="shared" si="107"/>
        <v>309</v>
      </c>
      <c r="AH87">
        <f t="shared" si="101"/>
        <v>-0.13</v>
      </c>
      <c r="AK87">
        <f t="shared" si="108"/>
        <v>309</v>
      </c>
      <c r="AL87">
        <f t="shared" si="102"/>
        <v>-0.13100000000000001</v>
      </c>
      <c r="AO87">
        <f t="shared" si="109"/>
        <v>309</v>
      </c>
      <c r="AP87">
        <f t="shared" si="103"/>
        <v>-0.189</v>
      </c>
      <c r="AY87">
        <f t="shared" si="110"/>
        <v>309</v>
      </c>
      <c r="AZ87">
        <f t="shared" si="104"/>
        <v>-0.189</v>
      </c>
      <c r="BB87">
        <v>1934</v>
      </c>
      <c r="BE87">
        <f t="shared" ref="BE87:BE89" si="124">X87</f>
        <v>0.86499999999999999</v>
      </c>
      <c r="BF87">
        <f t="shared" ref="BF87:BF89" si="125">D87</f>
        <v>-0.189</v>
      </c>
      <c r="BL87">
        <v>1934</v>
      </c>
      <c r="BS87">
        <f t="shared" ref="BS87:BS89" si="126">M87</f>
        <v>309</v>
      </c>
      <c r="BT87">
        <f t="shared" ref="BT87:BT89" si="127">D87</f>
        <v>-0.189</v>
      </c>
      <c r="BV87">
        <v>1934</v>
      </c>
      <c r="BY87">
        <f t="shared" ref="BY87:BY89" si="128">X87</f>
        <v>0.86499999999999999</v>
      </c>
      <c r="BZ87">
        <f t="shared" ref="BZ87:BZ89" si="129">D87</f>
        <v>-0.189</v>
      </c>
      <c r="CC87">
        <f t="shared" ref="CC87:CC89" si="130">M87</f>
        <v>309</v>
      </c>
      <c r="CD87">
        <f t="shared" ref="CD87:CD89" si="131">D87</f>
        <v>-0.189</v>
      </c>
      <c r="CF87">
        <v>1934</v>
      </c>
      <c r="CI87">
        <f t="shared" ref="CI87:CI89" si="132">X87</f>
        <v>0.86499999999999999</v>
      </c>
      <c r="CJ87">
        <f t="shared" ref="CJ87:CJ89" si="133">D87</f>
        <v>-0.189</v>
      </c>
      <c r="CP87">
        <v>1934</v>
      </c>
      <c r="CW87">
        <v>1934</v>
      </c>
      <c r="DB87">
        <v>1934</v>
      </c>
      <c r="DG87">
        <v>1934</v>
      </c>
      <c r="EP87">
        <v>1934</v>
      </c>
    </row>
    <row r="88" spans="2:150">
      <c r="B88">
        <v>1933</v>
      </c>
      <c r="C88">
        <v>-0.27300000000000002</v>
      </c>
      <c r="D88">
        <v>-0.23799999999999999</v>
      </c>
      <c r="E88">
        <v>-0.28000000000000003</v>
      </c>
      <c r="F88">
        <v>-0.28999999999999998</v>
      </c>
      <c r="I88">
        <v>1933</v>
      </c>
      <c r="J88">
        <v>0</v>
      </c>
      <c r="L88">
        <v>1933</v>
      </c>
      <c r="M88">
        <v>308.60000000000002</v>
      </c>
      <c r="O88">
        <v>1933</v>
      </c>
      <c r="P88">
        <v>8.9999999999999993E-3</v>
      </c>
      <c r="R88">
        <v>1933</v>
      </c>
      <c r="S88">
        <v>-0.1875</v>
      </c>
      <c r="T88">
        <v>-1.8749999999999999E-2</v>
      </c>
      <c r="W88">
        <v>1933</v>
      </c>
      <c r="X88">
        <v>0.83599999999999997</v>
      </c>
      <c r="Y88">
        <v>0.79</v>
      </c>
      <c r="Z88">
        <v>0.76229999999999998</v>
      </c>
      <c r="AA88">
        <v>0.49</v>
      </c>
      <c r="AC88">
        <v>1933</v>
      </c>
      <c r="AD88">
        <v>9.1999999999999993</v>
      </c>
      <c r="AG88">
        <f t="shared" si="107"/>
        <v>308.60000000000002</v>
      </c>
      <c r="AH88">
        <f t="shared" si="101"/>
        <v>-0.28000000000000003</v>
      </c>
      <c r="AK88">
        <f t="shared" si="108"/>
        <v>308.60000000000002</v>
      </c>
      <c r="AL88">
        <f t="shared" si="102"/>
        <v>-0.27300000000000002</v>
      </c>
      <c r="AO88">
        <f t="shared" si="109"/>
        <v>308.60000000000002</v>
      </c>
      <c r="AP88">
        <f t="shared" si="103"/>
        <v>-0.23799999999999999</v>
      </c>
      <c r="AY88">
        <f t="shared" si="110"/>
        <v>308.60000000000002</v>
      </c>
      <c r="AZ88">
        <f t="shared" si="104"/>
        <v>-0.23799999999999999</v>
      </c>
      <c r="BB88">
        <v>1933</v>
      </c>
      <c r="BE88">
        <f t="shared" si="124"/>
        <v>0.83599999999999997</v>
      </c>
      <c r="BF88">
        <f t="shared" si="125"/>
        <v>-0.23799999999999999</v>
      </c>
      <c r="BL88">
        <v>1933</v>
      </c>
      <c r="BS88">
        <f t="shared" si="126"/>
        <v>308.60000000000002</v>
      </c>
      <c r="BT88">
        <f t="shared" si="127"/>
        <v>-0.23799999999999999</v>
      </c>
      <c r="BV88">
        <v>1933</v>
      </c>
      <c r="BY88">
        <f t="shared" si="128"/>
        <v>0.83599999999999997</v>
      </c>
      <c r="BZ88">
        <f t="shared" si="129"/>
        <v>-0.23799999999999999</v>
      </c>
      <c r="CC88">
        <f t="shared" si="130"/>
        <v>308.60000000000002</v>
      </c>
      <c r="CD88">
        <f t="shared" si="131"/>
        <v>-0.23799999999999999</v>
      </c>
      <c r="CF88">
        <v>1933</v>
      </c>
      <c r="CI88">
        <f t="shared" si="132"/>
        <v>0.83599999999999997</v>
      </c>
      <c r="CJ88">
        <f t="shared" si="133"/>
        <v>-0.23799999999999999</v>
      </c>
      <c r="CM88">
        <f>(M87+M88+M89)/3</f>
        <v>308.59999999999997</v>
      </c>
      <c r="CN88">
        <f>(D87+D88+D89)/3</f>
        <v>-0.19766666666666666</v>
      </c>
      <c r="CP88">
        <v>1933</v>
      </c>
      <c r="CS88">
        <f t="shared" ref="CS88:CS89" si="134">(X87+X88+X89)/3</f>
        <v>0.84933333333333338</v>
      </c>
      <c r="CT88">
        <f t="shared" ref="CT88:CT89" si="135">(D87+D88+D89)/3</f>
        <v>-0.19766666666666666</v>
      </c>
      <c r="CW88">
        <v>1933</v>
      </c>
      <c r="CX88">
        <f>(X87+X88+X89)/3</f>
        <v>0.84933333333333338</v>
      </c>
      <c r="CY88">
        <f>(D87+D88+D89)/3</f>
        <v>-0.19766666666666666</v>
      </c>
      <c r="DB88">
        <v>1933</v>
      </c>
      <c r="DC88">
        <f>(X87+X88+X89)/3</f>
        <v>0.84933333333333338</v>
      </c>
      <c r="DD88">
        <f>(D87+D88+D89)/3</f>
        <v>-0.19766666666666666</v>
      </c>
      <c r="DG88">
        <v>1933</v>
      </c>
      <c r="DH88">
        <f>(X87+X88+X89)/3</f>
        <v>0.84933333333333338</v>
      </c>
      <c r="DI88">
        <f>(D87+D88+D89)/3</f>
        <v>-0.19766666666666666</v>
      </c>
      <c r="EP88">
        <v>1933</v>
      </c>
      <c r="EQ88">
        <f>((X87+X88+X89)/3 * 1.23) - 0.99425</f>
        <v>5.0430000000000086E-2</v>
      </c>
      <c r="ER88">
        <f>((D87+D88+D89)/3) +0.281</f>
        <v>8.333333333333337E-2</v>
      </c>
      <c r="ES88">
        <f>(J86+J87+J88) * 1.18/300</f>
        <v>0</v>
      </c>
      <c r="ET88">
        <f>EQ88+ES88</f>
        <v>5.0430000000000086E-2</v>
      </c>
    </row>
    <row r="89" spans="2:150">
      <c r="B89">
        <v>1932</v>
      </c>
      <c r="C89">
        <v>-0.13700000000000001</v>
      </c>
      <c r="D89">
        <v>-0.16600000000000001</v>
      </c>
      <c r="E89">
        <v>-0.16</v>
      </c>
      <c r="F89">
        <v>-0.24</v>
      </c>
      <c r="I89">
        <v>1932</v>
      </c>
      <c r="J89">
        <v>0</v>
      </c>
      <c r="L89">
        <v>1932</v>
      </c>
      <c r="M89">
        <v>308.2</v>
      </c>
      <c r="O89">
        <v>1932</v>
      </c>
      <c r="P89">
        <v>5.0000000000000001E-3</v>
      </c>
      <c r="R89">
        <v>1932</v>
      </c>
      <c r="S89">
        <v>7.5000000000000023E-3</v>
      </c>
      <c r="T89">
        <v>7.5000000000000023E-4</v>
      </c>
      <c r="W89">
        <v>1932</v>
      </c>
      <c r="X89">
        <v>0.84699999999999998</v>
      </c>
      <c r="Y89">
        <v>0.89</v>
      </c>
      <c r="Z89">
        <v>0.85419999999999996</v>
      </c>
      <c r="AA89">
        <v>0.56999999999999995</v>
      </c>
      <c r="AC89">
        <v>1932</v>
      </c>
      <c r="AD89">
        <v>18.600000000000001</v>
      </c>
      <c r="AG89">
        <f t="shared" si="107"/>
        <v>308.2</v>
      </c>
      <c r="AH89">
        <f t="shared" si="101"/>
        <v>-0.16</v>
      </c>
      <c r="AK89">
        <f t="shared" si="108"/>
        <v>308.2</v>
      </c>
      <c r="AL89">
        <f t="shared" si="102"/>
        <v>-0.13700000000000001</v>
      </c>
      <c r="AO89">
        <f t="shared" si="109"/>
        <v>308.2</v>
      </c>
      <c r="AP89">
        <f t="shared" si="103"/>
        <v>-0.16600000000000001</v>
      </c>
      <c r="AY89">
        <f t="shared" si="110"/>
        <v>308.2</v>
      </c>
      <c r="AZ89">
        <f t="shared" si="104"/>
        <v>-0.16600000000000001</v>
      </c>
      <c r="BB89">
        <v>1932</v>
      </c>
      <c r="BE89">
        <f t="shared" si="124"/>
        <v>0.84699999999999998</v>
      </c>
      <c r="BF89">
        <f t="shared" si="125"/>
        <v>-0.16600000000000001</v>
      </c>
      <c r="BL89">
        <v>1932</v>
      </c>
      <c r="BS89">
        <f t="shared" si="126"/>
        <v>308.2</v>
      </c>
      <c r="BT89">
        <f t="shared" si="127"/>
        <v>-0.16600000000000001</v>
      </c>
      <c r="BV89">
        <v>1932</v>
      </c>
      <c r="BY89">
        <f t="shared" si="128"/>
        <v>0.84699999999999998</v>
      </c>
      <c r="BZ89">
        <f t="shared" si="129"/>
        <v>-0.16600000000000001</v>
      </c>
      <c r="CC89">
        <f t="shared" si="130"/>
        <v>308.2</v>
      </c>
      <c r="CD89">
        <f t="shared" si="131"/>
        <v>-0.16600000000000001</v>
      </c>
      <c r="CF89">
        <v>1932</v>
      </c>
      <c r="CI89">
        <f t="shared" si="132"/>
        <v>0.84699999999999998</v>
      </c>
      <c r="CJ89">
        <f t="shared" si="133"/>
        <v>-0.16600000000000001</v>
      </c>
      <c r="CP89">
        <v>1932</v>
      </c>
      <c r="CW89">
        <v>1932</v>
      </c>
      <c r="DB89">
        <v>1932</v>
      </c>
      <c r="DG89">
        <v>1932</v>
      </c>
      <c r="EP89">
        <v>1932</v>
      </c>
    </row>
    <row r="90" spans="2:150">
      <c r="B90">
        <v>1931</v>
      </c>
      <c r="C90">
        <v>-8.6999999999999994E-2</v>
      </c>
      <c r="D90">
        <v>-9.6000000000000002E-2</v>
      </c>
      <c r="E90">
        <v>-0.09</v>
      </c>
      <c r="F90">
        <v>-0.16</v>
      </c>
      <c r="I90">
        <v>1931</v>
      </c>
      <c r="J90">
        <v>0</v>
      </c>
      <c r="L90">
        <v>1931</v>
      </c>
      <c r="M90">
        <v>307.7</v>
      </c>
      <c r="O90">
        <v>1931</v>
      </c>
      <c r="P90">
        <v>5.0000000000000001E-3</v>
      </c>
      <c r="R90">
        <v>1931</v>
      </c>
      <c r="S90">
        <v>1.1133333333333333</v>
      </c>
      <c r="T90">
        <v>0.11133333333333333</v>
      </c>
      <c r="W90">
        <v>1931</v>
      </c>
      <c r="X90">
        <v>0.95499999999999996</v>
      </c>
      <c r="Y90">
        <v>1.07</v>
      </c>
      <c r="Z90">
        <v>1.0342</v>
      </c>
      <c r="AA90">
        <v>0.68</v>
      </c>
      <c r="AC90">
        <v>1931</v>
      </c>
      <c r="AD90">
        <v>35.1</v>
      </c>
      <c r="AG90">
        <f t="shared" si="107"/>
        <v>307.7</v>
      </c>
      <c r="AH90">
        <f t="shared" si="101"/>
        <v>-0.09</v>
      </c>
      <c r="AK90">
        <f t="shared" si="108"/>
        <v>307.7</v>
      </c>
      <c r="AL90">
        <f t="shared" si="102"/>
        <v>-8.6999999999999994E-2</v>
      </c>
      <c r="AO90">
        <f t="shared" si="109"/>
        <v>307.7</v>
      </c>
      <c r="AP90">
        <f t="shared" si="103"/>
        <v>-9.6000000000000002E-2</v>
      </c>
      <c r="BB90">
        <v>1931</v>
      </c>
      <c r="BL90">
        <v>1931</v>
      </c>
      <c r="BV90">
        <v>1931</v>
      </c>
      <c r="CF90">
        <v>1931</v>
      </c>
      <c r="CP90">
        <v>1931</v>
      </c>
      <c r="CW90">
        <v>1931</v>
      </c>
      <c r="DB90">
        <v>1931</v>
      </c>
      <c r="DG90">
        <v>1931</v>
      </c>
      <c r="EP90">
        <v>1931</v>
      </c>
    </row>
    <row r="91" spans="2:150">
      <c r="B91">
        <v>1930</v>
      </c>
      <c r="C91">
        <v>-0.13700000000000001</v>
      </c>
      <c r="D91">
        <v>-0.13800000000000001</v>
      </c>
      <c r="E91">
        <v>-0.16</v>
      </c>
      <c r="F91">
        <v>-0.19</v>
      </c>
      <c r="I91">
        <v>1930</v>
      </c>
      <c r="J91">
        <v>0</v>
      </c>
      <c r="L91">
        <v>1930</v>
      </c>
      <c r="M91">
        <v>307.2</v>
      </c>
      <c r="O91">
        <v>1930</v>
      </c>
      <c r="P91">
        <v>8.0000000000000002E-3</v>
      </c>
      <c r="R91">
        <v>1930</v>
      </c>
      <c r="S91">
        <v>0.38833333333333336</v>
      </c>
      <c r="T91">
        <v>3.8833333333333338E-2</v>
      </c>
      <c r="W91">
        <v>1930</v>
      </c>
      <c r="X91">
        <v>1.1859999999999999</v>
      </c>
      <c r="Y91">
        <v>1.35</v>
      </c>
      <c r="Z91">
        <v>1.3229</v>
      </c>
      <c r="AA91">
        <v>0.81</v>
      </c>
      <c r="AC91">
        <v>1930</v>
      </c>
      <c r="AD91">
        <v>59.4</v>
      </c>
      <c r="AG91">
        <f t="shared" si="107"/>
        <v>307.2</v>
      </c>
      <c r="AH91">
        <f t="shared" si="101"/>
        <v>-0.16</v>
      </c>
      <c r="AK91">
        <f t="shared" si="108"/>
        <v>307.2</v>
      </c>
      <c r="AL91">
        <f t="shared" si="102"/>
        <v>-0.13700000000000001</v>
      </c>
      <c r="AO91">
        <f t="shared" si="109"/>
        <v>307.2</v>
      </c>
      <c r="AP91">
        <f t="shared" si="103"/>
        <v>-0.13800000000000001</v>
      </c>
      <c r="BB91">
        <v>1930</v>
      </c>
      <c r="BL91">
        <v>1930</v>
      </c>
      <c r="BV91">
        <v>1930</v>
      </c>
      <c r="CF91">
        <v>1930</v>
      </c>
      <c r="CP91">
        <v>1930</v>
      </c>
      <c r="CW91">
        <v>1930</v>
      </c>
      <c r="DB91">
        <v>1930</v>
      </c>
      <c r="DG91">
        <v>1930</v>
      </c>
      <c r="EP91">
        <v>1930</v>
      </c>
    </row>
    <row r="92" spans="2:150">
      <c r="B92">
        <v>1929</v>
      </c>
      <c r="C92">
        <v>-0.35</v>
      </c>
      <c r="D92">
        <v>-0.29699999999999999</v>
      </c>
      <c r="E92">
        <v>-0.36</v>
      </c>
      <c r="F92">
        <v>-0.33</v>
      </c>
      <c r="I92">
        <v>1929</v>
      </c>
      <c r="J92">
        <v>0</v>
      </c>
      <c r="L92">
        <v>1929</v>
      </c>
      <c r="M92">
        <v>306.8</v>
      </c>
      <c r="O92">
        <v>1929</v>
      </c>
      <c r="P92">
        <v>8.9999999999999993E-3</v>
      </c>
      <c r="R92">
        <v>1929</v>
      </c>
      <c r="S92">
        <v>-0.11833333333333335</v>
      </c>
      <c r="T92">
        <v>-1.1833333333333335E-2</v>
      </c>
      <c r="W92">
        <v>1929</v>
      </c>
      <c r="X92">
        <v>1.1000000000000001</v>
      </c>
      <c r="Y92">
        <v>1.21</v>
      </c>
      <c r="Z92">
        <v>1.1796</v>
      </c>
      <c r="AA92">
        <v>0.85</v>
      </c>
      <c r="AC92">
        <v>1929</v>
      </c>
      <c r="AD92">
        <v>108.2</v>
      </c>
      <c r="AG92">
        <f t="shared" si="107"/>
        <v>306.8</v>
      </c>
      <c r="AH92">
        <f t="shared" si="101"/>
        <v>-0.36</v>
      </c>
      <c r="AK92">
        <f t="shared" si="108"/>
        <v>306.8</v>
      </c>
      <c r="AL92">
        <f t="shared" si="102"/>
        <v>-0.35</v>
      </c>
      <c r="AO92">
        <f t="shared" si="109"/>
        <v>306.8</v>
      </c>
      <c r="AP92">
        <f t="shared" si="103"/>
        <v>-0.29699999999999999</v>
      </c>
      <c r="BB92">
        <v>1929</v>
      </c>
      <c r="BL92">
        <v>1929</v>
      </c>
      <c r="BV92">
        <v>1929</v>
      </c>
      <c r="CF92">
        <v>1929</v>
      </c>
      <c r="CP92">
        <v>1929</v>
      </c>
      <c r="CW92">
        <v>1929</v>
      </c>
      <c r="DB92">
        <v>1929</v>
      </c>
      <c r="DG92">
        <v>1929</v>
      </c>
      <c r="EP92">
        <v>1929</v>
      </c>
    </row>
    <row r="93" spans="2:150">
      <c r="B93">
        <v>1928</v>
      </c>
      <c r="C93">
        <v>-0.20599999999999999</v>
      </c>
      <c r="D93">
        <v>-0.224</v>
      </c>
      <c r="E93">
        <v>-0.2</v>
      </c>
      <c r="F93">
        <v>-0.28000000000000003</v>
      </c>
      <c r="I93">
        <v>1928</v>
      </c>
      <c r="J93">
        <v>0</v>
      </c>
      <c r="L93">
        <v>1928</v>
      </c>
      <c r="M93">
        <v>306.3</v>
      </c>
      <c r="O93">
        <v>1928</v>
      </c>
      <c r="P93">
        <v>2E-3</v>
      </c>
      <c r="R93">
        <v>1928</v>
      </c>
      <c r="S93">
        <v>0.03</v>
      </c>
      <c r="T93">
        <v>3.0000000000000001E-3</v>
      </c>
      <c r="W93">
        <v>1928</v>
      </c>
      <c r="X93">
        <v>1.2410000000000001</v>
      </c>
      <c r="Y93">
        <v>1.24</v>
      </c>
      <c r="Z93">
        <v>1.2116</v>
      </c>
      <c r="AA93">
        <v>0.9</v>
      </c>
      <c r="AC93">
        <v>1928</v>
      </c>
      <c r="AD93">
        <v>129.69999999999999</v>
      </c>
      <c r="AG93">
        <f t="shared" si="107"/>
        <v>306.3</v>
      </c>
      <c r="AH93">
        <f t="shared" si="101"/>
        <v>-0.2</v>
      </c>
      <c r="AK93">
        <f t="shared" si="108"/>
        <v>306.3</v>
      </c>
      <c r="AL93">
        <f t="shared" si="102"/>
        <v>-0.20599999999999999</v>
      </c>
      <c r="AO93">
        <f t="shared" si="109"/>
        <v>306.3</v>
      </c>
      <c r="AP93">
        <f t="shared" si="103"/>
        <v>-0.224</v>
      </c>
      <c r="BB93">
        <v>1928</v>
      </c>
      <c r="BL93">
        <v>1928</v>
      </c>
      <c r="BV93">
        <v>1928</v>
      </c>
      <c r="CF93">
        <v>1928</v>
      </c>
      <c r="CP93">
        <v>1928</v>
      </c>
      <c r="CW93">
        <v>1928</v>
      </c>
      <c r="DB93">
        <v>1928</v>
      </c>
      <c r="DG93">
        <v>1928</v>
      </c>
      <c r="EP93">
        <v>1928</v>
      </c>
    </row>
    <row r="94" spans="2:150">
      <c r="B94">
        <v>1927</v>
      </c>
      <c r="C94">
        <v>-0.21</v>
      </c>
      <c r="D94">
        <v>-0.192</v>
      </c>
      <c r="E94">
        <v>-0.22</v>
      </c>
      <c r="F94">
        <v>-0.23</v>
      </c>
      <c r="I94">
        <v>1927</v>
      </c>
      <c r="J94">
        <v>0</v>
      </c>
      <c r="L94">
        <v>1927</v>
      </c>
      <c r="M94">
        <v>305.8</v>
      </c>
      <c r="O94">
        <v>1927</v>
      </c>
      <c r="P94">
        <v>2E-3</v>
      </c>
      <c r="R94">
        <v>1927</v>
      </c>
      <c r="S94">
        <v>-0.2091666666666667</v>
      </c>
      <c r="T94">
        <v>-2.091666666666667E-2</v>
      </c>
      <c r="W94">
        <v>1927</v>
      </c>
      <c r="X94">
        <v>1.306</v>
      </c>
      <c r="Y94">
        <v>1.47</v>
      </c>
      <c r="Z94">
        <v>1.4374</v>
      </c>
      <c r="AA94">
        <v>1.02</v>
      </c>
      <c r="AC94">
        <v>1927</v>
      </c>
      <c r="AD94">
        <v>114.7</v>
      </c>
      <c r="AG94">
        <f t="shared" si="107"/>
        <v>305.8</v>
      </c>
      <c r="AH94">
        <f t="shared" si="101"/>
        <v>-0.22</v>
      </c>
      <c r="AK94">
        <f t="shared" si="108"/>
        <v>305.8</v>
      </c>
      <c r="AL94">
        <f t="shared" si="102"/>
        <v>-0.21</v>
      </c>
      <c r="AO94">
        <f t="shared" si="109"/>
        <v>305.8</v>
      </c>
      <c r="AP94">
        <f t="shared" si="103"/>
        <v>-0.192</v>
      </c>
      <c r="BB94">
        <v>1927</v>
      </c>
      <c r="BL94">
        <v>1927</v>
      </c>
      <c r="BV94">
        <v>1927</v>
      </c>
      <c r="CF94">
        <v>1927</v>
      </c>
      <c r="CP94">
        <v>1927</v>
      </c>
      <c r="CW94">
        <v>1927</v>
      </c>
      <c r="DB94">
        <v>1927</v>
      </c>
      <c r="DG94">
        <v>1927</v>
      </c>
      <c r="EP94">
        <v>1927</v>
      </c>
    </row>
    <row r="95" spans="2:150">
      <c r="B95">
        <v>1926</v>
      </c>
      <c r="C95">
        <v>-0.108</v>
      </c>
      <c r="D95">
        <v>-0.128</v>
      </c>
      <c r="E95">
        <v>-0.11</v>
      </c>
      <c r="F95">
        <v>-0.17</v>
      </c>
      <c r="I95">
        <v>1926</v>
      </c>
      <c r="J95">
        <v>0</v>
      </c>
      <c r="L95">
        <v>1926</v>
      </c>
      <c r="M95">
        <v>305.39999999999998</v>
      </c>
      <c r="O95">
        <v>1926</v>
      </c>
      <c r="P95">
        <v>2E-3</v>
      </c>
      <c r="R95">
        <v>1926</v>
      </c>
      <c r="S95">
        <v>0.89083333333333325</v>
      </c>
      <c r="T95">
        <v>8.908333333333332E-2</v>
      </c>
      <c r="W95">
        <v>1926</v>
      </c>
      <c r="X95">
        <v>1.0389999999999999</v>
      </c>
      <c r="Y95">
        <v>1.1499999999999999</v>
      </c>
      <c r="Z95">
        <v>1.1204000000000001</v>
      </c>
      <c r="AA95">
        <v>0.84</v>
      </c>
      <c r="AC95">
        <v>1926</v>
      </c>
      <c r="AD95">
        <v>106.5</v>
      </c>
      <c r="AG95">
        <f t="shared" si="107"/>
        <v>305.39999999999998</v>
      </c>
      <c r="AH95">
        <f t="shared" si="101"/>
        <v>-0.11</v>
      </c>
      <c r="AK95">
        <f t="shared" si="108"/>
        <v>305.39999999999998</v>
      </c>
      <c r="AL95">
        <f t="shared" si="102"/>
        <v>-0.108</v>
      </c>
      <c r="AO95">
        <f t="shared" si="109"/>
        <v>305.39999999999998</v>
      </c>
      <c r="AP95">
        <f t="shared" si="103"/>
        <v>-0.128</v>
      </c>
      <c r="BB95">
        <v>1926</v>
      </c>
      <c r="BL95">
        <v>1926</v>
      </c>
      <c r="BV95">
        <v>1926</v>
      </c>
      <c r="CF95">
        <v>1926</v>
      </c>
      <c r="CP95">
        <v>1926</v>
      </c>
      <c r="CW95">
        <v>1926</v>
      </c>
      <c r="DB95">
        <v>1926</v>
      </c>
      <c r="DG95">
        <v>1926</v>
      </c>
      <c r="EP95">
        <v>1926</v>
      </c>
    </row>
    <row r="96" spans="2:150">
      <c r="B96">
        <v>1925</v>
      </c>
      <c r="C96">
        <v>-0.215</v>
      </c>
      <c r="D96">
        <v>-0.247</v>
      </c>
      <c r="E96">
        <v>-0.22</v>
      </c>
      <c r="F96">
        <v>-0.26</v>
      </c>
      <c r="I96">
        <v>1925</v>
      </c>
      <c r="J96">
        <v>0</v>
      </c>
      <c r="L96">
        <v>1925</v>
      </c>
      <c r="M96">
        <v>305</v>
      </c>
      <c r="O96">
        <v>1925</v>
      </c>
      <c r="P96">
        <v>3.0000000000000001E-3</v>
      </c>
      <c r="R96">
        <v>1925</v>
      </c>
      <c r="S96">
        <v>-0.64249999999999996</v>
      </c>
      <c r="T96">
        <v>-6.4250000000000002E-2</v>
      </c>
      <c r="W96">
        <v>1925</v>
      </c>
      <c r="X96">
        <v>0.7</v>
      </c>
      <c r="Y96">
        <v>0.89</v>
      </c>
      <c r="Z96">
        <v>0.85809999999999997</v>
      </c>
      <c r="AA96">
        <v>0.72</v>
      </c>
      <c r="AC96">
        <v>1925</v>
      </c>
      <c r="AD96">
        <v>74</v>
      </c>
      <c r="AG96">
        <f t="shared" si="107"/>
        <v>305</v>
      </c>
      <c r="AH96">
        <f t="shared" si="101"/>
        <v>-0.22</v>
      </c>
      <c r="AK96">
        <f t="shared" si="108"/>
        <v>305</v>
      </c>
      <c r="AL96">
        <f t="shared" si="102"/>
        <v>-0.215</v>
      </c>
      <c r="AO96">
        <f t="shared" si="109"/>
        <v>305</v>
      </c>
      <c r="AP96">
        <f t="shared" si="103"/>
        <v>-0.247</v>
      </c>
      <c r="BB96">
        <v>1925</v>
      </c>
      <c r="BL96">
        <v>1925</v>
      </c>
      <c r="BV96">
        <v>1925</v>
      </c>
      <c r="CF96">
        <v>1925</v>
      </c>
      <c r="CP96">
        <v>1925</v>
      </c>
      <c r="CW96">
        <v>1925</v>
      </c>
      <c r="DB96">
        <v>1925</v>
      </c>
      <c r="DG96">
        <v>1925</v>
      </c>
      <c r="EP96">
        <v>1925</v>
      </c>
    </row>
    <row r="97" spans="2:150">
      <c r="B97">
        <v>1924</v>
      </c>
      <c r="C97">
        <v>-2.9399999999999999E-2</v>
      </c>
      <c r="D97">
        <v>-0.28399999999999997</v>
      </c>
      <c r="E97">
        <v>-0.28000000000000003</v>
      </c>
      <c r="F97">
        <v>-0.3</v>
      </c>
      <c r="I97">
        <v>1924</v>
      </c>
      <c r="J97">
        <v>0</v>
      </c>
      <c r="L97">
        <v>1924</v>
      </c>
      <c r="M97">
        <v>304.5</v>
      </c>
      <c r="O97">
        <v>1924</v>
      </c>
      <c r="P97">
        <v>3.0000000000000001E-3</v>
      </c>
      <c r="R97">
        <v>1924</v>
      </c>
      <c r="S97">
        <v>0.46166666666666673</v>
      </c>
      <c r="T97">
        <v>4.6166666666666675E-2</v>
      </c>
      <c r="W97">
        <v>1924</v>
      </c>
      <c r="X97">
        <v>0.60399999999999998</v>
      </c>
      <c r="Y97">
        <v>0.79</v>
      </c>
      <c r="Z97">
        <v>0.75960000000000005</v>
      </c>
      <c r="AA97">
        <v>0.5</v>
      </c>
      <c r="AC97">
        <v>1924</v>
      </c>
      <c r="AD97">
        <v>27.9</v>
      </c>
      <c r="AG97">
        <f t="shared" si="107"/>
        <v>304.5</v>
      </c>
      <c r="AH97">
        <f t="shared" si="101"/>
        <v>-0.28000000000000003</v>
      </c>
      <c r="AK97">
        <f t="shared" si="108"/>
        <v>304.5</v>
      </c>
      <c r="AL97">
        <f t="shared" si="102"/>
        <v>-2.9399999999999999E-2</v>
      </c>
      <c r="AO97">
        <f t="shared" si="109"/>
        <v>304.5</v>
      </c>
      <c r="AP97">
        <f t="shared" si="103"/>
        <v>-0.28399999999999997</v>
      </c>
      <c r="BB97">
        <v>1924</v>
      </c>
      <c r="BI97">
        <f t="shared" ref="BI97:BI99" si="136">M97</f>
        <v>304.5</v>
      </c>
      <c r="BJ97">
        <f t="shared" ref="BJ97:BJ99" si="137">D97</f>
        <v>-0.28399999999999997</v>
      </c>
      <c r="BL97">
        <v>1924</v>
      </c>
      <c r="BO97">
        <f t="shared" ref="BO97:BO99" si="138">X97</f>
        <v>0.60399999999999998</v>
      </c>
      <c r="BP97">
        <f t="shared" ref="BP97:BP99" si="139">D97</f>
        <v>-0.28399999999999997</v>
      </c>
      <c r="BS97">
        <f t="shared" ref="BS97:BS99" si="140">M97</f>
        <v>304.5</v>
      </c>
      <c r="BT97">
        <f t="shared" ref="BT97:BT99" si="141">D97</f>
        <v>-0.28399999999999997</v>
      </c>
      <c r="BV97">
        <v>1924</v>
      </c>
      <c r="BY97">
        <f t="shared" ref="BY97:BY99" si="142">X97</f>
        <v>0.60399999999999998</v>
      </c>
      <c r="BZ97">
        <f t="shared" ref="BZ97:BZ99" si="143">D97</f>
        <v>-0.28399999999999997</v>
      </c>
      <c r="CC97">
        <f t="shared" ref="CC97:CC99" si="144">M97</f>
        <v>304.5</v>
      </c>
      <c r="CD97">
        <f t="shared" ref="CD97:CD99" si="145">D97</f>
        <v>-0.28399999999999997</v>
      </c>
      <c r="CF97">
        <v>1924</v>
      </c>
      <c r="CI97">
        <f t="shared" ref="CI97:CI99" si="146">X97+0.123</f>
        <v>0.72699999999999998</v>
      </c>
      <c r="CJ97">
        <f t="shared" ref="CJ97:CJ99" si="147">D97</f>
        <v>-0.28399999999999997</v>
      </c>
      <c r="CP97">
        <v>1924</v>
      </c>
      <c r="CW97">
        <v>1924</v>
      </c>
      <c r="DB97">
        <v>1924</v>
      </c>
      <c r="DG97">
        <v>1924</v>
      </c>
      <c r="EP97">
        <v>1924</v>
      </c>
    </row>
    <row r="98" spans="2:150">
      <c r="B98">
        <v>1923</v>
      </c>
      <c r="C98">
        <v>-0.27600000000000002</v>
      </c>
      <c r="D98">
        <v>-0.30599999999999999</v>
      </c>
      <c r="E98">
        <v>-0.27</v>
      </c>
      <c r="F98">
        <v>-0.3</v>
      </c>
      <c r="I98">
        <v>1923</v>
      </c>
      <c r="J98">
        <v>0</v>
      </c>
      <c r="L98">
        <v>1923</v>
      </c>
      <c r="M98">
        <v>304.10000000000002</v>
      </c>
      <c r="O98">
        <v>1923</v>
      </c>
      <c r="P98">
        <v>2E-3</v>
      </c>
      <c r="R98">
        <v>1923</v>
      </c>
      <c r="S98">
        <v>-0.28833333333333333</v>
      </c>
      <c r="T98">
        <v>-2.8833333333333332E-2</v>
      </c>
      <c r="W98">
        <v>1923</v>
      </c>
      <c r="X98">
        <v>0.59799999999999998</v>
      </c>
      <c r="Y98">
        <v>0.82</v>
      </c>
      <c r="Z98">
        <v>0.79110000000000003</v>
      </c>
      <c r="AA98">
        <v>0.44</v>
      </c>
      <c r="AC98">
        <v>1923</v>
      </c>
      <c r="AD98">
        <v>9.6999999999999993</v>
      </c>
      <c r="AG98">
        <f t="shared" si="107"/>
        <v>304.10000000000002</v>
      </c>
      <c r="AH98">
        <f t="shared" si="101"/>
        <v>-0.27</v>
      </c>
      <c r="AK98">
        <f t="shared" si="108"/>
        <v>304.10000000000002</v>
      </c>
      <c r="AL98">
        <f t="shared" si="102"/>
        <v>-0.27600000000000002</v>
      </c>
      <c r="AO98">
        <f t="shared" si="109"/>
        <v>304.10000000000002</v>
      </c>
      <c r="AP98">
        <f t="shared" si="103"/>
        <v>-0.30599999999999999</v>
      </c>
      <c r="BB98">
        <v>1923</v>
      </c>
      <c r="BI98">
        <f t="shared" si="136"/>
        <v>304.10000000000002</v>
      </c>
      <c r="BJ98">
        <f t="shared" si="137"/>
        <v>-0.30599999999999999</v>
      </c>
      <c r="BL98">
        <v>1923</v>
      </c>
      <c r="BO98">
        <f t="shared" si="138"/>
        <v>0.59799999999999998</v>
      </c>
      <c r="BP98">
        <f t="shared" si="139"/>
        <v>-0.30599999999999999</v>
      </c>
      <c r="BS98">
        <f t="shared" si="140"/>
        <v>304.10000000000002</v>
      </c>
      <c r="BT98">
        <f t="shared" si="141"/>
        <v>-0.30599999999999999</v>
      </c>
      <c r="BV98">
        <v>1923</v>
      </c>
      <c r="BY98">
        <f t="shared" si="142"/>
        <v>0.59799999999999998</v>
      </c>
      <c r="BZ98">
        <f t="shared" si="143"/>
        <v>-0.30599999999999999</v>
      </c>
      <c r="CC98">
        <f t="shared" si="144"/>
        <v>304.10000000000002</v>
      </c>
      <c r="CD98">
        <f t="shared" si="145"/>
        <v>-0.30599999999999999</v>
      </c>
      <c r="CF98">
        <v>1923</v>
      </c>
      <c r="CI98">
        <f t="shared" si="146"/>
        <v>0.72099999999999997</v>
      </c>
      <c r="CJ98">
        <f t="shared" si="147"/>
        <v>-0.30599999999999999</v>
      </c>
      <c r="CM98">
        <f>(M97+M98+M99)/3</f>
        <v>304.13333333333338</v>
      </c>
      <c r="CN98">
        <f>(D97+D98+D99)/3</f>
        <v>-0.30533333333333329</v>
      </c>
      <c r="CP98">
        <v>1923</v>
      </c>
      <c r="CS98">
        <f>((X97+X98+X99)/3) + 0.123</f>
        <v>0.7573333333333333</v>
      </c>
      <c r="CT98">
        <f t="shared" ref="CT98:CT99" si="148">(D97+D98+D99)/3</f>
        <v>-0.30533333333333329</v>
      </c>
      <c r="CW98">
        <v>1923</v>
      </c>
      <c r="CX98">
        <f>(X97+X98+X99)/3</f>
        <v>0.6343333333333333</v>
      </c>
      <c r="CY98">
        <f>(D97+D98+D99)/3</f>
        <v>-0.30533333333333329</v>
      </c>
      <c r="DB98">
        <v>1923</v>
      </c>
      <c r="DC98">
        <f>((X97+X98+X99)/3) + 0.123</f>
        <v>0.7573333333333333</v>
      </c>
      <c r="DD98">
        <f>(D97+D98+D99)/3</f>
        <v>-0.30533333333333329</v>
      </c>
      <c r="DG98">
        <v>1923</v>
      </c>
      <c r="DH98">
        <f>((X97+X98+X99)/3) + 0.123</f>
        <v>0.7573333333333333</v>
      </c>
      <c r="DI98">
        <f>(D97+D98+D99)/3</f>
        <v>-0.30533333333333329</v>
      </c>
      <c r="EP98">
        <v>1923</v>
      </c>
      <c r="EQ98">
        <f>((((X97+X98+X99)/3)  + 0.123) * 1.23) - 0.99425</f>
        <v>-6.2730000000000063E-2</v>
      </c>
      <c r="ER98">
        <f>((D97+D98+D99)/3) +0.281</f>
        <v>-2.4333333333333262E-2</v>
      </c>
      <c r="ES98">
        <f>(J96+J97+J98) * 1.18/300</f>
        <v>0</v>
      </c>
      <c r="ET98">
        <f>EQ98+ES98</f>
        <v>-6.2730000000000063E-2</v>
      </c>
    </row>
    <row r="99" spans="2:150">
      <c r="B99">
        <v>1922</v>
      </c>
      <c r="C99">
        <v>-0.30199999999999999</v>
      </c>
      <c r="D99">
        <v>-0.32600000000000001</v>
      </c>
      <c r="E99">
        <v>-0.28000000000000003</v>
      </c>
      <c r="F99">
        <v>-0.3</v>
      </c>
      <c r="I99">
        <v>1922</v>
      </c>
      <c r="J99">
        <v>0</v>
      </c>
      <c r="L99">
        <v>1922</v>
      </c>
      <c r="M99">
        <v>303.8</v>
      </c>
      <c r="O99">
        <v>1922</v>
      </c>
      <c r="P99">
        <v>4.0000000000000001E-3</v>
      </c>
      <c r="R99">
        <v>1922</v>
      </c>
      <c r="S99">
        <v>-4.4166666666666667E-2</v>
      </c>
      <c r="T99">
        <v>-4.4166666666666668E-3</v>
      </c>
      <c r="W99">
        <v>1922</v>
      </c>
      <c r="X99">
        <v>0.70099999999999996</v>
      </c>
      <c r="Y99">
        <v>0.9</v>
      </c>
      <c r="Z99">
        <v>0.87319999999999998</v>
      </c>
      <c r="AA99">
        <v>0.44</v>
      </c>
      <c r="AC99">
        <v>1922</v>
      </c>
      <c r="AD99">
        <v>23.7</v>
      </c>
      <c r="AG99">
        <f t="shared" si="107"/>
        <v>303.8</v>
      </c>
      <c r="AH99">
        <f t="shared" si="101"/>
        <v>-0.28000000000000003</v>
      </c>
      <c r="AK99">
        <f t="shared" si="108"/>
        <v>303.8</v>
      </c>
      <c r="AL99">
        <f t="shared" si="102"/>
        <v>-0.30199999999999999</v>
      </c>
      <c r="AO99">
        <f t="shared" si="109"/>
        <v>303.8</v>
      </c>
      <c r="AP99">
        <f t="shared" si="103"/>
        <v>-0.32600000000000001</v>
      </c>
      <c r="BB99">
        <v>1922</v>
      </c>
      <c r="BI99">
        <f t="shared" si="136"/>
        <v>303.8</v>
      </c>
      <c r="BJ99">
        <f t="shared" si="137"/>
        <v>-0.32600000000000001</v>
      </c>
      <c r="BL99">
        <v>1922</v>
      </c>
      <c r="BO99">
        <f t="shared" si="138"/>
        <v>0.70099999999999996</v>
      </c>
      <c r="BP99">
        <f t="shared" si="139"/>
        <v>-0.32600000000000001</v>
      </c>
      <c r="BS99">
        <f t="shared" si="140"/>
        <v>303.8</v>
      </c>
      <c r="BT99">
        <f t="shared" si="141"/>
        <v>-0.32600000000000001</v>
      </c>
      <c r="BV99">
        <v>1922</v>
      </c>
      <c r="BY99">
        <f t="shared" si="142"/>
        <v>0.70099999999999996</v>
      </c>
      <c r="BZ99">
        <f t="shared" si="143"/>
        <v>-0.32600000000000001</v>
      </c>
      <c r="CC99">
        <f t="shared" si="144"/>
        <v>303.8</v>
      </c>
      <c r="CD99">
        <f t="shared" si="145"/>
        <v>-0.32600000000000001</v>
      </c>
      <c r="CF99">
        <v>1922</v>
      </c>
      <c r="CI99">
        <f t="shared" si="146"/>
        <v>0.82399999999999995</v>
      </c>
      <c r="CJ99">
        <f t="shared" si="147"/>
        <v>-0.32600000000000001</v>
      </c>
      <c r="CP99">
        <v>1922</v>
      </c>
      <c r="CW99">
        <v>1922</v>
      </c>
      <c r="DB99">
        <v>1922</v>
      </c>
      <c r="DG99">
        <v>1922</v>
      </c>
      <c r="EP99">
        <v>1922</v>
      </c>
    </row>
    <row r="100" spans="2:150">
      <c r="B100">
        <v>1921</v>
      </c>
      <c r="C100">
        <v>-0.187</v>
      </c>
      <c r="D100">
        <v>-0.23599999999999999</v>
      </c>
      <c r="E100">
        <v>-0.19</v>
      </c>
      <c r="F100">
        <v>-0.24</v>
      </c>
      <c r="I100">
        <v>1921</v>
      </c>
      <c r="J100">
        <v>0</v>
      </c>
      <c r="L100">
        <v>1921</v>
      </c>
      <c r="M100">
        <v>303.39999999999998</v>
      </c>
      <c r="O100">
        <v>1921</v>
      </c>
      <c r="P100">
        <v>1.2E-2</v>
      </c>
      <c r="R100">
        <v>1921</v>
      </c>
      <c r="S100">
        <v>-0.24500000000000002</v>
      </c>
      <c r="T100">
        <v>-2.4500000000000001E-2</v>
      </c>
      <c r="W100">
        <v>1921</v>
      </c>
      <c r="X100">
        <v>0.89100000000000001</v>
      </c>
      <c r="Y100">
        <v>1.0900000000000001</v>
      </c>
      <c r="Z100">
        <v>1.0620000000000001</v>
      </c>
      <c r="AA100">
        <v>0.54</v>
      </c>
      <c r="AC100">
        <v>1921</v>
      </c>
      <c r="AD100">
        <v>43.5</v>
      </c>
      <c r="AG100">
        <f t="shared" si="107"/>
        <v>303.39999999999998</v>
      </c>
      <c r="AH100">
        <f t="shared" si="101"/>
        <v>-0.19</v>
      </c>
      <c r="AK100">
        <f t="shared" si="108"/>
        <v>303.39999999999998</v>
      </c>
      <c r="AL100">
        <f t="shared" si="102"/>
        <v>-0.187</v>
      </c>
      <c r="AO100">
        <f t="shared" si="109"/>
        <v>303.39999999999998</v>
      </c>
      <c r="AP100">
        <f t="shared" si="103"/>
        <v>-0.23599999999999999</v>
      </c>
      <c r="BB100">
        <v>1921</v>
      </c>
      <c r="BL100">
        <v>1921</v>
      </c>
      <c r="BV100">
        <v>1921</v>
      </c>
      <c r="CF100">
        <v>1921</v>
      </c>
      <c r="CP100">
        <v>1921</v>
      </c>
      <c r="CW100">
        <v>1921</v>
      </c>
      <c r="DB100">
        <v>1921</v>
      </c>
      <c r="DG100">
        <v>1921</v>
      </c>
      <c r="EP100">
        <v>1921</v>
      </c>
    </row>
    <row r="101" spans="2:150">
      <c r="B101">
        <v>1920</v>
      </c>
      <c r="C101">
        <v>-0.247</v>
      </c>
      <c r="D101">
        <v>-0.27200000000000002</v>
      </c>
      <c r="E101">
        <v>-0.28000000000000003</v>
      </c>
      <c r="F101">
        <v>-0.26</v>
      </c>
      <c r="I101">
        <v>1920</v>
      </c>
      <c r="J101">
        <v>0</v>
      </c>
      <c r="L101">
        <v>1920</v>
      </c>
      <c r="M101">
        <v>303</v>
      </c>
      <c r="O101">
        <v>1920</v>
      </c>
      <c r="P101">
        <v>1E-3</v>
      </c>
      <c r="R101">
        <v>1920</v>
      </c>
      <c r="S101">
        <v>0.34249999999999997</v>
      </c>
      <c r="T101">
        <v>3.4249999999999996E-2</v>
      </c>
      <c r="W101">
        <v>1920</v>
      </c>
      <c r="X101">
        <v>1.1200000000000001</v>
      </c>
      <c r="Y101">
        <v>1.29</v>
      </c>
      <c r="Z101">
        <v>1.26</v>
      </c>
      <c r="AA101">
        <v>0.65</v>
      </c>
      <c r="AC101">
        <v>1920</v>
      </c>
      <c r="AD101">
        <v>62.7</v>
      </c>
      <c r="AG101">
        <f t="shared" si="107"/>
        <v>303</v>
      </c>
      <c r="AH101">
        <f t="shared" si="101"/>
        <v>-0.28000000000000003</v>
      </c>
      <c r="AK101">
        <f t="shared" si="108"/>
        <v>303</v>
      </c>
      <c r="AL101">
        <f t="shared" si="102"/>
        <v>-0.247</v>
      </c>
      <c r="AO101">
        <f t="shared" si="109"/>
        <v>303</v>
      </c>
      <c r="AP101">
        <f t="shared" si="103"/>
        <v>-0.27200000000000002</v>
      </c>
      <c r="BB101">
        <v>1920</v>
      </c>
      <c r="BL101">
        <v>1920</v>
      </c>
      <c r="BV101">
        <v>1920</v>
      </c>
      <c r="CF101">
        <v>1920</v>
      </c>
      <c r="CP101">
        <v>1920</v>
      </c>
      <c r="CW101">
        <v>1920</v>
      </c>
      <c r="DB101">
        <v>1920</v>
      </c>
      <c r="DG101">
        <v>1920</v>
      </c>
      <c r="EP101">
        <v>1920</v>
      </c>
    </row>
    <row r="102" spans="2:150">
      <c r="B102">
        <v>1919</v>
      </c>
      <c r="C102">
        <v>-0.27500000000000002</v>
      </c>
      <c r="D102">
        <v>-0.32700000000000001</v>
      </c>
      <c r="E102">
        <v>-0.28000000000000003</v>
      </c>
      <c r="F102">
        <v>-0.27</v>
      </c>
      <c r="I102">
        <v>1919</v>
      </c>
      <c r="J102">
        <v>0</v>
      </c>
      <c r="L102">
        <v>1919</v>
      </c>
      <c r="M102">
        <v>302.7</v>
      </c>
      <c r="O102">
        <v>1919</v>
      </c>
      <c r="P102">
        <v>1E-3</v>
      </c>
      <c r="R102">
        <v>1919</v>
      </c>
      <c r="S102">
        <v>0.76166666666666671</v>
      </c>
      <c r="T102">
        <v>7.6166666666666674E-2</v>
      </c>
      <c r="W102">
        <v>1919</v>
      </c>
      <c r="X102">
        <v>1.456</v>
      </c>
      <c r="Y102">
        <v>1.53</v>
      </c>
      <c r="Z102">
        <v>1.5058</v>
      </c>
      <c r="AA102">
        <v>0.84</v>
      </c>
      <c r="AC102">
        <v>1919</v>
      </c>
      <c r="AD102">
        <v>105.7</v>
      </c>
      <c r="AG102">
        <f t="shared" si="107"/>
        <v>302.7</v>
      </c>
      <c r="AH102">
        <f t="shared" si="101"/>
        <v>-0.28000000000000003</v>
      </c>
      <c r="AK102">
        <f t="shared" si="108"/>
        <v>302.7</v>
      </c>
      <c r="AL102">
        <f t="shared" si="102"/>
        <v>-0.27500000000000002</v>
      </c>
      <c r="AO102">
        <f t="shared" si="109"/>
        <v>302.7</v>
      </c>
      <c r="AP102">
        <f t="shared" si="103"/>
        <v>-0.32700000000000001</v>
      </c>
      <c r="BB102">
        <v>1919</v>
      </c>
      <c r="BL102">
        <v>1919</v>
      </c>
      <c r="BV102">
        <v>1919</v>
      </c>
      <c r="CF102">
        <v>1919</v>
      </c>
      <c r="CP102">
        <v>1919</v>
      </c>
      <c r="CW102">
        <v>1919</v>
      </c>
      <c r="DB102">
        <v>1919</v>
      </c>
      <c r="DG102">
        <v>1919</v>
      </c>
      <c r="EP102">
        <v>1919</v>
      </c>
    </row>
    <row r="103" spans="2:150">
      <c r="B103">
        <v>1918</v>
      </c>
      <c r="C103">
        <v>-0.33300000000000002</v>
      </c>
      <c r="D103">
        <v>-0.34699999999999998</v>
      </c>
      <c r="E103">
        <v>-0.3</v>
      </c>
      <c r="F103">
        <v>-0.22</v>
      </c>
      <c r="I103">
        <v>1918</v>
      </c>
      <c r="J103">
        <v>0</v>
      </c>
      <c r="L103">
        <v>1918</v>
      </c>
      <c r="M103">
        <v>302.39999999999998</v>
      </c>
      <c r="O103">
        <v>1918</v>
      </c>
      <c r="P103">
        <v>2E-3</v>
      </c>
      <c r="R103">
        <v>1918</v>
      </c>
      <c r="S103">
        <v>-0.62916666666666654</v>
      </c>
      <c r="T103">
        <v>-6.2916666666666649E-2</v>
      </c>
      <c r="W103">
        <v>1918</v>
      </c>
      <c r="X103">
        <v>1.776</v>
      </c>
      <c r="Y103">
        <v>1.89</v>
      </c>
      <c r="Z103">
        <v>1.8632</v>
      </c>
      <c r="AA103">
        <v>1.1000000000000001</v>
      </c>
      <c r="AC103">
        <v>1918</v>
      </c>
      <c r="AD103">
        <v>134.6</v>
      </c>
      <c r="AG103">
        <f t="shared" si="107"/>
        <v>302.39999999999998</v>
      </c>
      <c r="AH103">
        <f t="shared" si="101"/>
        <v>-0.3</v>
      </c>
      <c r="AK103">
        <f t="shared" si="108"/>
        <v>302.39999999999998</v>
      </c>
      <c r="AL103">
        <f t="shared" si="102"/>
        <v>-0.33300000000000002</v>
      </c>
      <c r="AO103">
        <f t="shared" si="109"/>
        <v>302.39999999999998</v>
      </c>
      <c r="AP103">
        <f t="shared" si="103"/>
        <v>-0.34699999999999998</v>
      </c>
      <c r="BB103">
        <v>1918</v>
      </c>
      <c r="BL103">
        <v>1918</v>
      </c>
      <c r="BV103">
        <v>1918</v>
      </c>
      <c r="CF103">
        <v>1918</v>
      </c>
      <c r="CP103">
        <v>1918</v>
      </c>
      <c r="CW103">
        <v>1918</v>
      </c>
      <c r="DB103">
        <v>1918</v>
      </c>
      <c r="DG103">
        <v>1918</v>
      </c>
      <c r="EP103">
        <v>1918</v>
      </c>
    </row>
    <row r="104" spans="2:150">
      <c r="B104">
        <v>1917</v>
      </c>
      <c r="C104">
        <v>-0.46800000000000003</v>
      </c>
      <c r="D104">
        <v>-0.41699999999999998</v>
      </c>
      <c r="E104">
        <v>-0.46</v>
      </c>
      <c r="F104">
        <v>-0.38</v>
      </c>
      <c r="I104">
        <v>1917</v>
      </c>
      <c r="J104">
        <v>0</v>
      </c>
      <c r="L104">
        <v>1917</v>
      </c>
      <c r="M104">
        <v>302.10000000000002</v>
      </c>
      <c r="O104">
        <v>1917</v>
      </c>
      <c r="P104">
        <v>3.0000000000000001E-3</v>
      </c>
      <c r="R104">
        <v>1917</v>
      </c>
      <c r="S104">
        <v>-1.3474999999999999</v>
      </c>
      <c r="T104">
        <v>-0.13474999999999998</v>
      </c>
      <c r="W104">
        <v>1917</v>
      </c>
      <c r="X104">
        <v>1.57</v>
      </c>
      <c r="Y104">
        <v>1.63</v>
      </c>
      <c r="Z104">
        <v>1.603</v>
      </c>
      <c r="AA104">
        <v>1.1499999999999999</v>
      </c>
      <c r="AC104">
        <v>1917</v>
      </c>
      <c r="AD104">
        <v>173.6</v>
      </c>
      <c r="AG104">
        <f t="shared" si="107"/>
        <v>302.10000000000002</v>
      </c>
      <c r="AH104">
        <f t="shared" si="101"/>
        <v>-0.46</v>
      </c>
      <c r="AK104">
        <f t="shared" si="108"/>
        <v>302.10000000000002</v>
      </c>
      <c r="AL104">
        <f t="shared" si="102"/>
        <v>-0.46800000000000003</v>
      </c>
      <c r="AO104">
        <f t="shared" si="109"/>
        <v>302.10000000000002</v>
      </c>
      <c r="AP104">
        <f t="shared" si="103"/>
        <v>-0.41699999999999998</v>
      </c>
      <c r="BB104">
        <v>1917</v>
      </c>
      <c r="BL104">
        <v>1917</v>
      </c>
      <c r="BV104">
        <v>1917</v>
      </c>
      <c r="CF104">
        <v>1917</v>
      </c>
      <c r="CP104">
        <v>1917</v>
      </c>
      <c r="CW104">
        <v>1917</v>
      </c>
      <c r="DB104">
        <v>1917</v>
      </c>
      <c r="DG104">
        <v>1917</v>
      </c>
      <c r="EP104">
        <v>1917</v>
      </c>
    </row>
    <row r="105" spans="2:150">
      <c r="B105">
        <v>1916</v>
      </c>
      <c r="C105">
        <v>-0.38300000000000001</v>
      </c>
      <c r="D105">
        <v>-0.40100000000000002</v>
      </c>
      <c r="E105">
        <v>-0.36</v>
      </c>
      <c r="F105">
        <v>-0.33</v>
      </c>
      <c r="I105">
        <v>1916</v>
      </c>
      <c r="J105">
        <v>0</v>
      </c>
      <c r="L105">
        <v>1916</v>
      </c>
      <c r="M105">
        <v>301.7</v>
      </c>
      <c r="O105">
        <v>1916</v>
      </c>
      <c r="P105">
        <v>4.0000000000000001E-3</v>
      </c>
      <c r="R105">
        <v>1916</v>
      </c>
      <c r="S105">
        <v>-0.29916666666666664</v>
      </c>
      <c r="T105">
        <v>-2.9916666666666664E-2</v>
      </c>
      <c r="W105">
        <v>1916</v>
      </c>
      <c r="X105">
        <v>1.405</v>
      </c>
      <c r="Y105">
        <v>1.5</v>
      </c>
      <c r="Z105">
        <v>1.4729000000000001</v>
      </c>
      <c r="AA105">
        <v>0.96</v>
      </c>
      <c r="AC105">
        <v>1916</v>
      </c>
      <c r="AD105">
        <v>95</v>
      </c>
      <c r="AG105">
        <f t="shared" si="107"/>
        <v>301.7</v>
      </c>
      <c r="AH105">
        <f t="shared" si="101"/>
        <v>-0.36</v>
      </c>
      <c r="AK105">
        <f t="shared" si="108"/>
        <v>301.7</v>
      </c>
      <c r="AL105">
        <f t="shared" si="102"/>
        <v>-0.38300000000000001</v>
      </c>
      <c r="AO105">
        <f t="shared" si="109"/>
        <v>301.7</v>
      </c>
      <c r="AP105">
        <f t="shared" si="103"/>
        <v>-0.40100000000000002</v>
      </c>
      <c r="BB105">
        <v>1916</v>
      </c>
      <c r="BL105">
        <v>1916</v>
      </c>
      <c r="BV105">
        <v>1916</v>
      </c>
      <c r="CF105">
        <v>1916</v>
      </c>
      <c r="CP105">
        <v>1916</v>
      </c>
      <c r="CW105">
        <v>1916</v>
      </c>
      <c r="DB105">
        <v>1916</v>
      </c>
      <c r="DG105">
        <v>1916</v>
      </c>
      <c r="EP105">
        <v>1916</v>
      </c>
    </row>
    <row r="106" spans="2:150">
      <c r="B106">
        <v>1915</v>
      </c>
      <c r="C106">
        <v>-0.14099999999999999</v>
      </c>
      <c r="D106">
        <v>-0.191</v>
      </c>
      <c r="E106">
        <v>-0.14000000000000001</v>
      </c>
      <c r="F106">
        <v>-0.14000000000000001</v>
      </c>
      <c r="I106">
        <v>1915</v>
      </c>
      <c r="J106">
        <v>0</v>
      </c>
      <c r="L106">
        <v>1915</v>
      </c>
      <c r="M106">
        <v>301.39999999999998</v>
      </c>
      <c r="O106">
        <v>1915</v>
      </c>
      <c r="P106">
        <v>6.0000000000000001E-3</v>
      </c>
      <c r="R106">
        <v>1915</v>
      </c>
      <c r="S106">
        <v>0.84583333333333321</v>
      </c>
      <c r="T106">
        <v>8.4583333333333316E-2</v>
      </c>
      <c r="W106">
        <v>1915</v>
      </c>
      <c r="X106">
        <v>1.0960000000000001</v>
      </c>
      <c r="Y106">
        <v>1.1000000000000001</v>
      </c>
      <c r="Z106">
        <v>1.0696000000000001</v>
      </c>
      <c r="AA106">
        <v>0.73</v>
      </c>
      <c r="AC106">
        <v>1915</v>
      </c>
      <c r="AD106">
        <v>79</v>
      </c>
      <c r="AG106">
        <f t="shared" si="107"/>
        <v>301.39999999999998</v>
      </c>
      <c r="AH106">
        <f t="shared" si="101"/>
        <v>-0.14000000000000001</v>
      </c>
      <c r="AK106">
        <f t="shared" si="108"/>
        <v>301.39999999999998</v>
      </c>
      <c r="AL106">
        <f t="shared" si="102"/>
        <v>-0.14099999999999999</v>
      </c>
      <c r="AO106">
        <f t="shared" si="109"/>
        <v>301.39999999999998</v>
      </c>
      <c r="AP106">
        <f t="shared" si="103"/>
        <v>-0.191</v>
      </c>
      <c r="BB106">
        <v>1915</v>
      </c>
      <c r="BL106">
        <v>1915</v>
      </c>
      <c r="BV106">
        <v>1915</v>
      </c>
      <c r="CF106">
        <v>1915</v>
      </c>
      <c r="CP106">
        <v>1915</v>
      </c>
      <c r="CW106">
        <v>1915</v>
      </c>
      <c r="DB106">
        <v>1915</v>
      </c>
      <c r="DG106">
        <v>1915</v>
      </c>
      <c r="EP106">
        <v>1915</v>
      </c>
    </row>
    <row r="107" spans="2:150">
      <c r="B107">
        <v>1914</v>
      </c>
      <c r="C107">
        <v>-0.24399999999999999</v>
      </c>
      <c r="D107">
        <v>-0.316</v>
      </c>
      <c r="E107">
        <v>-0.15</v>
      </c>
      <c r="F107">
        <v>-0.21</v>
      </c>
      <c r="I107">
        <v>1914</v>
      </c>
      <c r="J107">
        <v>0</v>
      </c>
      <c r="L107">
        <v>1914</v>
      </c>
      <c r="M107">
        <v>301.10000000000002</v>
      </c>
      <c r="O107">
        <v>1914</v>
      </c>
      <c r="P107">
        <v>1.4E-2</v>
      </c>
      <c r="R107">
        <v>1914</v>
      </c>
      <c r="S107">
        <v>0.53083333333333338</v>
      </c>
      <c r="T107">
        <v>5.3083333333333337E-2</v>
      </c>
      <c r="W107">
        <v>1914</v>
      </c>
      <c r="X107">
        <v>0.78500000000000003</v>
      </c>
      <c r="Y107">
        <v>0.76</v>
      </c>
      <c r="Z107">
        <v>0.72719999999999996</v>
      </c>
      <c r="AA107">
        <v>0.41</v>
      </c>
      <c r="AC107">
        <v>1914</v>
      </c>
      <c r="AD107">
        <v>16.100000000000001</v>
      </c>
      <c r="AG107">
        <f t="shared" si="107"/>
        <v>301.10000000000002</v>
      </c>
      <c r="AH107">
        <f t="shared" si="101"/>
        <v>-0.15</v>
      </c>
      <c r="AK107">
        <f t="shared" si="108"/>
        <v>301.10000000000002</v>
      </c>
      <c r="AL107">
        <f t="shared" si="102"/>
        <v>-0.24399999999999999</v>
      </c>
      <c r="AO107">
        <f t="shared" si="109"/>
        <v>301.10000000000002</v>
      </c>
      <c r="AP107">
        <f t="shared" si="103"/>
        <v>-0.316</v>
      </c>
      <c r="BB107">
        <v>1914</v>
      </c>
      <c r="BL107">
        <v>1914</v>
      </c>
      <c r="BV107">
        <v>1914</v>
      </c>
      <c r="CF107">
        <v>1914</v>
      </c>
      <c r="CP107">
        <v>1914</v>
      </c>
      <c r="CW107">
        <v>1914</v>
      </c>
      <c r="DB107">
        <v>1914</v>
      </c>
      <c r="DG107">
        <v>1914</v>
      </c>
      <c r="EP107">
        <v>1914</v>
      </c>
    </row>
    <row r="108" spans="2:150">
      <c r="B108">
        <v>1913</v>
      </c>
      <c r="C108">
        <v>-0.42399999999999999</v>
      </c>
      <c r="D108">
        <v>-0.47099999999999997</v>
      </c>
      <c r="E108">
        <v>-0.35</v>
      </c>
      <c r="F108">
        <v>-0.37</v>
      </c>
      <c r="I108">
        <v>1913</v>
      </c>
      <c r="J108">
        <v>0</v>
      </c>
      <c r="L108">
        <v>1913</v>
      </c>
      <c r="M108">
        <v>300.8</v>
      </c>
      <c r="O108">
        <v>1913</v>
      </c>
      <c r="P108">
        <v>3.2000000000000001E-2</v>
      </c>
      <c r="R108">
        <v>1913</v>
      </c>
      <c r="S108">
        <v>-0.12333333333333336</v>
      </c>
      <c r="T108">
        <v>-1.2333333333333337E-2</v>
      </c>
      <c r="W108">
        <v>1913</v>
      </c>
      <c r="X108">
        <v>0.71099999999999997</v>
      </c>
      <c r="Y108">
        <v>0.7</v>
      </c>
      <c r="Z108">
        <v>0.66310000000000002</v>
      </c>
      <c r="AA108">
        <v>0.31</v>
      </c>
      <c r="AC108">
        <v>1913</v>
      </c>
      <c r="AD108">
        <v>2.4</v>
      </c>
      <c r="AG108">
        <f t="shared" si="107"/>
        <v>300.8</v>
      </c>
      <c r="AH108">
        <f t="shared" si="101"/>
        <v>-0.35</v>
      </c>
      <c r="AK108">
        <f t="shared" si="108"/>
        <v>300.8</v>
      </c>
      <c r="AL108">
        <f t="shared" si="102"/>
        <v>-0.42399999999999999</v>
      </c>
      <c r="AO108">
        <f t="shared" si="109"/>
        <v>300.8</v>
      </c>
      <c r="AP108">
        <f t="shared" si="103"/>
        <v>-0.47099999999999997</v>
      </c>
      <c r="AY108">
        <f t="shared" si="110"/>
        <v>300.8</v>
      </c>
      <c r="AZ108">
        <f t="shared" si="104"/>
        <v>-0.47099999999999997</v>
      </c>
      <c r="BB108">
        <v>1913</v>
      </c>
      <c r="BE108">
        <f t="shared" ref="BE108:BE110" si="149">X108</f>
        <v>0.71099999999999997</v>
      </c>
      <c r="BF108">
        <f t="shared" ref="BF108:BF110" si="150">D108</f>
        <v>-0.47099999999999997</v>
      </c>
      <c r="BL108">
        <v>1913</v>
      </c>
      <c r="BS108">
        <f t="shared" ref="BS108:BS110" si="151">M108</f>
        <v>300.8</v>
      </c>
      <c r="BT108">
        <f t="shared" ref="BT108:BT110" si="152">D108</f>
        <v>-0.47099999999999997</v>
      </c>
      <c r="BV108">
        <v>1913</v>
      </c>
      <c r="BY108">
        <f t="shared" ref="BY108:BY110" si="153">X108</f>
        <v>0.71099999999999997</v>
      </c>
      <c r="BZ108">
        <f t="shared" ref="BZ108:BZ110" si="154">D108</f>
        <v>-0.47099999999999997</v>
      </c>
      <c r="CC108">
        <f t="shared" ref="CC108:CC110" si="155">M108</f>
        <v>300.8</v>
      </c>
      <c r="CD108">
        <f t="shared" ref="CD108:CD110" si="156">D108</f>
        <v>-0.47099999999999997</v>
      </c>
      <c r="CF108">
        <v>1913</v>
      </c>
      <c r="CI108">
        <f t="shared" ref="CI108:CI110" si="157">X108</f>
        <v>0.71099999999999997</v>
      </c>
      <c r="CJ108">
        <f t="shared" ref="CJ108:CJ110" si="158">D108</f>
        <v>-0.47099999999999997</v>
      </c>
      <c r="CP108">
        <v>1913</v>
      </c>
      <c r="CW108">
        <v>1913</v>
      </c>
      <c r="DB108">
        <v>1913</v>
      </c>
      <c r="DG108">
        <v>1913</v>
      </c>
      <c r="EP108">
        <v>1913</v>
      </c>
    </row>
    <row r="109" spans="2:150">
      <c r="B109">
        <v>1912</v>
      </c>
      <c r="C109">
        <v>-0.437</v>
      </c>
      <c r="D109">
        <v>-0.44</v>
      </c>
      <c r="E109">
        <v>-0.36</v>
      </c>
      <c r="F109">
        <v>-0.31</v>
      </c>
      <c r="I109">
        <v>1912</v>
      </c>
      <c r="J109">
        <v>0</v>
      </c>
      <c r="L109">
        <v>1912</v>
      </c>
      <c r="M109">
        <v>300.39999999999998</v>
      </c>
      <c r="O109">
        <v>1912</v>
      </c>
      <c r="P109">
        <v>1E-3</v>
      </c>
      <c r="R109">
        <v>1912</v>
      </c>
      <c r="S109">
        <v>0.67333333333333334</v>
      </c>
      <c r="T109">
        <v>6.7333333333333328E-2</v>
      </c>
      <c r="W109">
        <v>1912</v>
      </c>
      <c r="X109">
        <v>0.66200000000000003</v>
      </c>
      <c r="Y109">
        <v>0.67</v>
      </c>
      <c r="Z109">
        <v>0.64229999999999998</v>
      </c>
      <c r="AA109">
        <v>0.31</v>
      </c>
      <c r="AC109">
        <v>1912</v>
      </c>
      <c r="AD109">
        <v>6</v>
      </c>
      <c r="AG109">
        <f t="shared" si="107"/>
        <v>300.39999999999998</v>
      </c>
      <c r="AH109">
        <f t="shared" si="101"/>
        <v>-0.36</v>
      </c>
      <c r="AK109">
        <f t="shared" si="108"/>
        <v>300.39999999999998</v>
      </c>
      <c r="AL109">
        <f t="shared" si="102"/>
        <v>-0.437</v>
      </c>
      <c r="AO109">
        <f t="shared" si="109"/>
        <v>300.39999999999998</v>
      </c>
      <c r="AP109">
        <f t="shared" si="103"/>
        <v>-0.44</v>
      </c>
      <c r="AY109">
        <f t="shared" si="110"/>
        <v>300.39999999999998</v>
      </c>
      <c r="AZ109">
        <f t="shared" si="104"/>
        <v>-0.44</v>
      </c>
      <c r="BB109">
        <v>1912</v>
      </c>
      <c r="BE109">
        <f t="shared" si="149"/>
        <v>0.66200000000000003</v>
      </c>
      <c r="BF109">
        <f t="shared" si="150"/>
        <v>-0.44</v>
      </c>
      <c r="BL109">
        <v>1912</v>
      </c>
      <c r="BS109">
        <f t="shared" si="151"/>
        <v>300.39999999999998</v>
      </c>
      <c r="BT109">
        <f t="shared" si="152"/>
        <v>-0.44</v>
      </c>
      <c r="BV109">
        <v>1912</v>
      </c>
      <c r="BY109">
        <f t="shared" si="153"/>
        <v>0.66200000000000003</v>
      </c>
      <c r="BZ109">
        <f t="shared" si="154"/>
        <v>-0.44</v>
      </c>
      <c r="CC109">
        <f t="shared" si="155"/>
        <v>300.39999999999998</v>
      </c>
      <c r="CD109">
        <f t="shared" si="156"/>
        <v>-0.44</v>
      </c>
      <c r="CF109">
        <v>1912</v>
      </c>
      <c r="CI109">
        <f t="shared" si="157"/>
        <v>0.66200000000000003</v>
      </c>
      <c r="CJ109">
        <f t="shared" si="158"/>
        <v>-0.44</v>
      </c>
      <c r="CM109">
        <f>(M108+M109+M110)/3</f>
        <v>300.43333333333334</v>
      </c>
      <c r="CN109">
        <f>(D108+D109+D110)/3</f>
        <v>-0.496</v>
      </c>
      <c r="CP109">
        <v>1912</v>
      </c>
      <c r="CS109">
        <f t="shared" ref="CS109:CS110" si="159">(X108+X109+X110)/3</f>
        <v>0.69533333333333325</v>
      </c>
      <c r="CT109">
        <f t="shared" ref="CT109:CT110" si="160">(D108+D109+D110)/3</f>
        <v>-0.496</v>
      </c>
      <c r="CW109">
        <v>1912</v>
      </c>
      <c r="CX109">
        <f>(X108+X109+X110)/3</f>
        <v>0.69533333333333325</v>
      </c>
      <c r="CY109">
        <f>(D108+D109+D110)/3</f>
        <v>-0.496</v>
      </c>
      <c r="DB109">
        <v>1912</v>
      </c>
      <c r="DC109">
        <f>(X108+X109+X110)/3</f>
        <v>0.69533333333333325</v>
      </c>
      <c r="DD109">
        <f>(D108+D109+D110)/3</f>
        <v>-0.496</v>
      </c>
      <c r="DG109">
        <v>1912</v>
      </c>
      <c r="DH109">
        <f>(X108+X109+X110)/3</f>
        <v>0.69533333333333325</v>
      </c>
      <c r="DI109">
        <f>(D108+D109+D110)/3</f>
        <v>-0.496</v>
      </c>
      <c r="EP109">
        <v>1912</v>
      </c>
      <c r="EQ109">
        <f>((X108+X109+X110)/3 * 1.23) - 0.99425</f>
        <v>-0.13899000000000006</v>
      </c>
      <c r="ER109">
        <f>((D108+D109+D110)/3) +0.281</f>
        <v>-0.21499999999999997</v>
      </c>
      <c r="ES109">
        <f>(J107+J108+J109) * 1.18/300</f>
        <v>0</v>
      </c>
      <c r="ET109">
        <f>EQ109+ES109</f>
        <v>-0.13899000000000006</v>
      </c>
    </row>
    <row r="110" spans="2:150">
      <c r="B110">
        <v>1911</v>
      </c>
      <c r="C110">
        <v>-0.54400000000000004</v>
      </c>
      <c r="D110">
        <v>-0.57699999999999996</v>
      </c>
      <c r="E110">
        <v>-0.44</v>
      </c>
      <c r="F110">
        <v>-0.47</v>
      </c>
      <c r="I110">
        <v>1911</v>
      </c>
      <c r="J110">
        <v>0</v>
      </c>
      <c r="L110">
        <v>1911</v>
      </c>
      <c r="M110">
        <v>300.10000000000002</v>
      </c>
      <c r="O110">
        <v>1911</v>
      </c>
      <c r="P110">
        <v>2E-3</v>
      </c>
      <c r="R110">
        <v>1911</v>
      </c>
      <c r="S110">
        <v>-0.72249999999999981</v>
      </c>
      <c r="T110">
        <v>-7.2249999999999981E-2</v>
      </c>
      <c r="W110">
        <v>1911</v>
      </c>
      <c r="X110">
        <v>0.71299999999999997</v>
      </c>
      <c r="Y110">
        <v>0.77</v>
      </c>
      <c r="Z110">
        <v>0.73660000000000003</v>
      </c>
      <c r="AA110">
        <v>0.35</v>
      </c>
      <c r="AC110">
        <v>1911</v>
      </c>
      <c r="AD110">
        <v>9.5</v>
      </c>
      <c r="AG110">
        <f t="shared" si="107"/>
        <v>300.10000000000002</v>
      </c>
      <c r="AH110">
        <f t="shared" si="101"/>
        <v>-0.44</v>
      </c>
      <c r="AK110">
        <f t="shared" si="108"/>
        <v>300.10000000000002</v>
      </c>
      <c r="AL110">
        <f t="shared" si="102"/>
        <v>-0.54400000000000004</v>
      </c>
      <c r="AO110">
        <f t="shared" si="109"/>
        <v>300.10000000000002</v>
      </c>
      <c r="AP110">
        <f t="shared" si="103"/>
        <v>-0.57699999999999996</v>
      </c>
      <c r="AY110">
        <f t="shared" si="110"/>
        <v>300.10000000000002</v>
      </c>
      <c r="AZ110">
        <f t="shared" si="104"/>
        <v>-0.57699999999999996</v>
      </c>
      <c r="BB110">
        <v>1911</v>
      </c>
      <c r="BE110">
        <f t="shared" si="149"/>
        <v>0.71299999999999997</v>
      </c>
      <c r="BF110">
        <f t="shared" si="150"/>
        <v>-0.57699999999999996</v>
      </c>
      <c r="BL110">
        <v>1911</v>
      </c>
      <c r="BS110">
        <f t="shared" si="151"/>
        <v>300.10000000000002</v>
      </c>
      <c r="BT110">
        <f t="shared" si="152"/>
        <v>-0.57699999999999996</v>
      </c>
      <c r="BV110">
        <v>1911</v>
      </c>
      <c r="BY110">
        <f t="shared" si="153"/>
        <v>0.71299999999999997</v>
      </c>
      <c r="BZ110">
        <f t="shared" si="154"/>
        <v>-0.57699999999999996</v>
      </c>
      <c r="CC110">
        <f t="shared" si="155"/>
        <v>300.10000000000002</v>
      </c>
      <c r="CD110">
        <f t="shared" si="156"/>
        <v>-0.57699999999999996</v>
      </c>
      <c r="CF110">
        <v>1911</v>
      </c>
      <c r="CI110">
        <f t="shared" si="157"/>
        <v>0.71299999999999997</v>
      </c>
      <c r="CJ110">
        <f t="shared" si="158"/>
        <v>-0.57699999999999996</v>
      </c>
      <c r="CP110">
        <v>1911</v>
      </c>
      <c r="CW110">
        <v>1911</v>
      </c>
      <c r="DB110">
        <v>1911</v>
      </c>
      <c r="DG110">
        <v>1911</v>
      </c>
      <c r="EP110">
        <v>1911</v>
      </c>
    </row>
    <row r="111" spans="2:150">
      <c r="B111">
        <v>1910</v>
      </c>
      <c r="C111">
        <v>-0.49</v>
      </c>
      <c r="D111">
        <v>-0.56799999999999995</v>
      </c>
      <c r="E111">
        <v>-0.44</v>
      </c>
      <c r="F111">
        <v>-0.49</v>
      </c>
      <c r="I111">
        <v>1910</v>
      </c>
      <c r="J111">
        <v>0</v>
      </c>
      <c r="L111">
        <v>1910</v>
      </c>
      <c r="M111">
        <v>299.7</v>
      </c>
      <c r="O111">
        <v>1910</v>
      </c>
      <c r="P111">
        <v>3.0000000000000001E-3</v>
      </c>
      <c r="R111">
        <v>1910</v>
      </c>
      <c r="S111">
        <v>-1.0649999999999999</v>
      </c>
      <c r="T111">
        <v>-0.1065</v>
      </c>
      <c r="W111">
        <v>1910</v>
      </c>
      <c r="X111">
        <v>0.91800000000000004</v>
      </c>
      <c r="Y111">
        <v>0.96</v>
      </c>
      <c r="Z111">
        <v>0.92710000000000004</v>
      </c>
      <c r="AA111">
        <v>0.45</v>
      </c>
      <c r="AC111">
        <v>1910</v>
      </c>
      <c r="AD111">
        <v>30.9</v>
      </c>
      <c r="AG111">
        <f t="shared" si="107"/>
        <v>299.7</v>
      </c>
      <c r="AH111">
        <f t="shared" si="101"/>
        <v>-0.44</v>
      </c>
      <c r="AK111">
        <f t="shared" si="108"/>
        <v>299.7</v>
      </c>
      <c r="AL111">
        <f t="shared" si="102"/>
        <v>-0.49</v>
      </c>
      <c r="AO111">
        <f t="shared" si="109"/>
        <v>299.7</v>
      </c>
      <c r="AP111">
        <f t="shared" si="103"/>
        <v>-0.56799999999999995</v>
      </c>
      <c r="BB111">
        <v>1910</v>
      </c>
      <c r="BL111">
        <v>1910</v>
      </c>
      <c r="BV111">
        <v>1910</v>
      </c>
      <c r="CF111">
        <v>1910</v>
      </c>
      <c r="CP111">
        <v>1910</v>
      </c>
      <c r="CW111">
        <v>1910</v>
      </c>
      <c r="DB111">
        <v>1910</v>
      </c>
      <c r="DG111">
        <v>1910</v>
      </c>
      <c r="EP111">
        <v>1910</v>
      </c>
    </row>
    <row r="112" spans="2:150">
      <c r="B112">
        <v>1909</v>
      </c>
      <c r="C112">
        <v>-0.52200000000000002</v>
      </c>
      <c r="D112">
        <v>-0.55900000000000005</v>
      </c>
      <c r="E112">
        <v>-0.49</v>
      </c>
      <c r="F112">
        <v>-0.52</v>
      </c>
      <c r="I112">
        <v>1909</v>
      </c>
      <c r="J112">
        <v>0</v>
      </c>
      <c r="L112">
        <v>1909</v>
      </c>
      <c r="M112">
        <v>299.3</v>
      </c>
      <c r="O112">
        <v>1909</v>
      </c>
      <c r="P112">
        <v>6.0000000000000001E-3</v>
      </c>
      <c r="R112">
        <v>1909</v>
      </c>
      <c r="S112">
        <v>-0.64499999999999991</v>
      </c>
      <c r="T112">
        <v>-6.4499999999999988E-2</v>
      </c>
      <c r="W112">
        <v>1909</v>
      </c>
      <c r="X112">
        <v>1.0209999999999999</v>
      </c>
      <c r="Y112">
        <v>0.99</v>
      </c>
      <c r="Z112">
        <v>0.95989999999999998</v>
      </c>
      <c r="AA112">
        <v>0.57999999999999996</v>
      </c>
      <c r="AC112">
        <v>1909</v>
      </c>
      <c r="AD112">
        <v>73.2</v>
      </c>
      <c r="AG112">
        <f t="shared" si="107"/>
        <v>299.3</v>
      </c>
      <c r="AH112">
        <f t="shared" si="101"/>
        <v>-0.49</v>
      </c>
      <c r="AK112">
        <f t="shared" si="108"/>
        <v>299.3</v>
      </c>
      <c r="AL112">
        <f t="shared" si="102"/>
        <v>-0.52200000000000002</v>
      </c>
      <c r="AO112">
        <f t="shared" si="109"/>
        <v>299.3</v>
      </c>
      <c r="AP112">
        <f t="shared" si="103"/>
        <v>-0.55900000000000005</v>
      </c>
      <c r="BB112">
        <v>1909</v>
      </c>
      <c r="BL112">
        <v>1909</v>
      </c>
      <c r="BV112">
        <v>1909</v>
      </c>
      <c r="CF112">
        <v>1909</v>
      </c>
      <c r="CP112">
        <v>1909</v>
      </c>
      <c r="CW112">
        <v>1909</v>
      </c>
      <c r="DB112">
        <v>1909</v>
      </c>
      <c r="DG112">
        <v>1909</v>
      </c>
      <c r="EP112">
        <v>1909</v>
      </c>
    </row>
    <row r="113" spans="2:150">
      <c r="B113">
        <v>1908</v>
      </c>
      <c r="C113">
        <v>-0.51100000000000001</v>
      </c>
      <c r="D113">
        <v>-0.53900000000000003</v>
      </c>
      <c r="E113">
        <v>-0.43</v>
      </c>
      <c r="F113">
        <v>-0.47</v>
      </c>
      <c r="I113">
        <v>1908</v>
      </c>
      <c r="J113">
        <v>0</v>
      </c>
      <c r="L113">
        <v>1908</v>
      </c>
      <c r="M113">
        <v>298.89999999999998</v>
      </c>
      <c r="O113">
        <v>1908</v>
      </c>
      <c r="P113">
        <v>1.2999999999999999E-2</v>
      </c>
      <c r="R113">
        <v>1908</v>
      </c>
      <c r="S113">
        <v>-0.23083333333333333</v>
      </c>
      <c r="T113">
        <v>-2.3083333333333334E-2</v>
      </c>
      <c r="W113">
        <v>1908</v>
      </c>
      <c r="X113">
        <v>1.153</v>
      </c>
      <c r="Y113">
        <v>1.1499999999999999</v>
      </c>
      <c r="Z113">
        <v>1.1168</v>
      </c>
      <c r="AA113">
        <v>0.71</v>
      </c>
      <c r="AC113">
        <v>1908</v>
      </c>
      <c r="AD113">
        <v>80.900000000000006</v>
      </c>
      <c r="AG113">
        <f t="shared" si="107"/>
        <v>298.89999999999998</v>
      </c>
      <c r="AH113">
        <f t="shared" si="101"/>
        <v>-0.43</v>
      </c>
      <c r="AK113">
        <f t="shared" si="108"/>
        <v>298.89999999999998</v>
      </c>
      <c r="AL113">
        <f t="shared" si="102"/>
        <v>-0.51100000000000001</v>
      </c>
      <c r="AO113">
        <f t="shared" si="109"/>
        <v>298.89999999999998</v>
      </c>
      <c r="AP113">
        <f t="shared" si="103"/>
        <v>-0.53900000000000003</v>
      </c>
      <c r="BB113">
        <v>1908</v>
      </c>
      <c r="BL113">
        <v>1908</v>
      </c>
      <c r="BV113">
        <v>1908</v>
      </c>
      <c r="CF113">
        <v>1908</v>
      </c>
      <c r="CP113">
        <v>1908</v>
      </c>
      <c r="CW113">
        <v>1908</v>
      </c>
      <c r="DB113">
        <v>1908</v>
      </c>
      <c r="DG113">
        <v>1908</v>
      </c>
      <c r="EP113">
        <v>1908</v>
      </c>
    </row>
    <row r="114" spans="2:150">
      <c r="B114">
        <v>1907</v>
      </c>
      <c r="C114">
        <v>-0.46500000000000002</v>
      </c>
      <c r="D114">
        <v>-0.436</v>
      </c>
      <c r="E114">
        <v>-0.39</v>
      </c>
      <c r="F114">
        <v>-0.32</v>
      </c>
      <c r="I114">
        <v>1907</v>
      </c>
      <c r="J114">
        <v>0</v>
      </c>
      <c r="L114">
        <v>1907</v>
      </c>
      <c r="M114">
        <v>298.5</v>
      </c>
      <c r="O114">
        <v>1907</v>
      </c>
      <c r="P114">
        <v>6.0000000000000001E-3</v>
      </c>
      <c r="R114">
        <v>1907</v>
      </c>
      <c r="S114">
        <v>-0.44166666666666665</v>
      </c>
      <c r="T114">
        <v>-4.4166666666666667E-2</v>
      </c>
      <c r="W114">
        <v>1907</v>
      </c>
      <c r="X114">
        <v>1.1259999999999999</v>
      </c>
      <c r="Y114">
        <v>1</v>
      </c>
      <c r="Z114">
        <v>0.96640000000000004</v>
      </c>
      <c r="AA114">
        <v>0.65</v>
      </c>
      <c r="AC114">
        <v>1907</v>
      </c>
      <c r="AD114">
        <v>102.8</v>
      </c>
      <c r="AG114">
        <f t="shared" si="107"/>
        <v>298.5</v>
      </c>
      <c r="AH114">
        <f t="shared" si="101"/>
        <v>-0.39</v>
      </c>
      <c r="AK114">
        <f t="shared" si="108"/>
        <v>298.5</v>
      </c>
      <c r="AL114">
        <f t="shared" si="102"/>
        <v>-0.46500000000000002</v>
      </c>
      <c r="AO114">
        <f t="shared" si="109"/>
        <v>298.5</v>
      </c>
      <c r="AP114">
        <f t="shared" si="103"/>
        <v>-0.436</v>
      </c>
      <c r="BB114">
        <v>1907</v>
      </c>
      <c r="BL114">
        <v>1907</v>
      </c>
      <c r="BV114">
        <v>1907</v>
      </c>
      <c r="CF114">
        <v>1907</v>
      </c>
      <c r="CP114">
        <v>1907</v>
      </c>
      <c r="CW114">
        <v>1907</v>
      </c>
      <c r="DB114">
        <v>1907</v>
      </c>
      <c r="DG114">
        <v>1907</v>
      </c>
      <c r="EP114">
        <v>1907</v>
      </c>
    </row>
    <row r="115" spans="2:150">
      <c r="B115">
        <v>1906</v>
      </c>
      <c r="C115">
        <v>-0.28299999999999997</v>
      </c>
      <c r="D115">
        <v>-0.34499999999999997</v>
      </c>
      <c r="E115">
        <v>-0.23</v>
      </c>
      <c r="F115">
        <v>-0.26</v>
      </c>
      <c r="I115">
        <v>1906</v>
      </c>
      <c r="J115">
        <v>0</v>
      </c>
      <c r="L115">
        <v>1906</v>
      </c>
      <c r="M115">
        <v>298.10000000000002</v>
      </c>
      <c r="O115">
        <v>1906</v>
      </c>
      <c r="P115">
        <v>8.9999999999999993E-3</v>
      </c>
      <c r="R115">
        <v>1906</v>
      </c>
      <c r="S115">
        <v>0.88083333333333325</v>
      </c>
      <c r="T115">
        <v>8.8083333333333319E-2</v>
      </c>
      <c r="W115">
        <v>1906</v>
      </c>
      <c r="X115">
        <v>1.244</v>
      </c>
      <c r="Y115">
        <v>1.21</v>
      </c>
      <c r="Z115">
        <v>1.1753</v>
      </c>
      <c r="AA115">
        <v>0.77</v>
      </c>
      <c r="AC115">
        <v>1906</v>
      </c>
      <c r="AD115">
        <v>90.1</v>
      </c>
      <c r="AG115">
        <f t="shared" si="107"/>
        <v>298.10000000000002</v>
      </c>
      <c r="AH115">
        <f t="shared" si="101"/>
        <v>-0.23</v>
      </c>
      <c r="AK115">
        <f t="shared" si="108"/>
        <v>298.10000000000002</v>
      </c>
      <c r="AL115">
        <f t="shared" si="102"/>
        <v>-0.28299999999999997</v>
      </c>
      <c r="AO115">
        <f t="shared" si="109"/>
        <v>298.10000000000002</v>
      </c>
      <c r="AP115">
        <f t="shared" si="103"/>
        <v>-0.34499999999999997</v>
      </c>
      <c r="BB115">
        <v>1906</v>
      </c>
      <c r="BL115">
        <v>1906</v>
      </c>
      <c r="BV115">
        <v>1906</v>
      </c>
      <c r="CF115">
        <v>1906</v>
      </c>
      <c r="CP115">
        <v>1906</v>
      </c>
      <c r="CW115">
        <v>1906</v>
      </c>
      <c r="DB115">
        <v>1906</v>
      </c>
      <c r="DG115">
        <v>1906</v>
      </c>
      <c r="EP115">
        <v>1906</v>
      </c>
    </row>
    <row r="116" spans="2:150">
      <c r="B116">
        <v>1905</v>
      </c>
      <c r="C116">
        <v>-0.377</v>
      </c>
      <c r="D116">
        <v>-0.39600000000000002</v>
      </c>
      <c r="E116">
        <v>-0.27</v>
      </c>
      <c r="F116">
        <v>-0.28000000000000003</v>
      </c>
      <c r="I116">
        <v>1905</v>
      </c>
      <c r="J116">
        <v>0</v>
      </c>
      <c r="L116">
        <v>1905</v>
      </c>
      <c r="M116">
        <v>297.60000000000002</v>
      </c>
      <c r="O116">
        <v>1905</v>
      </c>
      <c r="P116">
        <v>1.9E-2</v>
      </c>
      <c r="R116">
        <v>1905</v>
      </c>
      <c r="S116">
        <v>0.7991666666666668</v>
      </c>
      <c r="T116">
        <v>7.9916666666666678E-2</v>
      </c>
      <c r="W116">
        <v>1905</v>
      </c>
      <c r="X116">
        <v>1.0009999999999999</v>
      </c>
      <c r="Y116">
        <v>0.89</v>
      </c>
      <c r="Z116">
        <v>0.85370000000000001</v>
      </c>
      <c r="AA116">
        <v>0.56999999999999995</v>
      </c>
      <c r="AC116">
        <v>1905</v>
      </c>
      <c r="AD116">
        <v>105.5</v>
      </c>
      <c r="AG116">
        <f t="shared" si="107"/>
        <v>297.60000000000002</v>
      </c>
      <c r="AH116">
        <f t="shared" si="101"/>
        <v>-0.27</v>
      </c>
      <c r="AK116">
        <f t="shared" si="108"/>
        <v>297.60000000000002</v>
      </c>
      <c r="AL116">
        <f t="shared" si="102"/>
        <v>-0.377</v>
      </c>
      <c r="AO116">
        <f t="shared" si="109"/>
        <v>297.60000000000002</v>
      </c>
      <c r="AP116">
        <f t="shared" si="103"/>
        <v>-0.39600000000000002</v>
      </c>
      <c r="BB116">
        <v>1905</v>
      </c>
      <c r="BL116">
        <v>1905</v>
      </c>
      <c r="BV116">
        <v>1905</v>
      </c>
      <c r="CF116">
        <v>1905</v>
      </c>
      <c r="CP116">
        <v>1905</v>
      </c>
      <c r="CW116">
        <v>1905</v>
      </c>
      <c r="DB116">
        <v>1905</v>
      </c>
      <c r="DG116">
        <v>1905</v>
      </c>
      <c r="EP116">
        <v>1905</v>
      </c>
    </row>
    <row r="117" spans="2:150">
      <c r="B117">
        <v>1904</v>
      </c>
      <c r="C117">
        <v>-0.52</v>
      </c>
      <c r="D117">
        <v>-0.53300000000000003</v>
      </c>
      <c r="E117">
        <v>-0.47</v>
      </c>
      <c r="F117">
        <v>-0.51</v>
      </c>
      <c r="I117">
        <v>1904</v>
      </c>
      <c r="J117">
        <v>0</v>
      </c>
      <c r="L117">
        <v>1904</v>
      </c>
      <c r="M117">
        <v>297.2</v>
      </c>
      <c r="O117">
        <v>1904</v>
      </c>
      <c r="P117">
        <v>5.0999999999999997E-2</v>
      </c>
      <c r="R117">
        <v>1904</v>
      </c>
      <c r="S117">
        <v>-0.54916666666666669</v>
      </c>
      <c r="T117">
        <v>-5.4916666666666669E-2</v>
      </c>
      <c r="W117">
        <v>1904</v>
      </c>
      <c r="X117">
        <v>1.014</v>
      </c>
      <c r="Y117">
        <v>1.08</v>
      </c>
      <c r="Z117">
        <v>1.0492999999999999</v>
      </c>
      <c r="AA117">
        <v>0.75</v>
      </c>
      <c r="AC117">
        <v>1904</v>
      </c>
      <c r="AD117">
        <v>70.099999999999994</v>
      </c>
      <c r="AG117">
        <f t="shared" si="107"/>
        <v>297.2</v>
      </c>
      <c r="AH117">
        <f t="shared" si="101"/>
        <v>-0.47</v>
      </c>
      <c r="AK117">
        <f t="shared" si="108"/>
        <v>297.2</v>
      </c>
      <c r="AL117">
        <f t="shared" si="102"/>
        <v>-0.52</v>
      </c>
      <c r="AO117">
        <f t="shared" si="109"/>
        <v>297.2</v>
      </c>
      <c r="AP117">
        <f t="shared" si="103"/>
        <v>-0.53300000000000003</v>
      </c>
      <c r="BB117">
        <v>1904</v>
      </c>
      <c r="BL117">
        <v>1904</v>
      </c>
      <c r="BV117">
        <v>1904</v>
      </c>
      <c r="CF117">
        <v>1904</v>
      </c>
      <c r="CP117">
        <v>1904</v>
      </c>
      <c r="CW117">
        <v>1904</v>
      </c>
      <c r="DB117">
        <v>1904</v>
      </c>
      <c r="DG117">
        <v>1904</v>
      </c>
      <c r="EP117">
        <v>1904</v>
      </c>
    </row>
    <row r="118" spans="2:150">
      <c r="B118">
        <v>1903</v>
      </c>
      <c r="C118">
        <v>-0.47899999999999998</v>
      </c>
      <c r="D118">
        <v>-0.51900000000000002</v>
      </c>
      <c r="E118">
        <v>-0.37</v>
      </c>
      <c r="F118">
        <v>-0.41</v>
      </c>
      <c r="I118">
        <v>1903</v>
      </c>
      <c r="J118">
        <v>0</v>
      </c>
      <c r="L118">
        <v>1903</v>
      </c>
      <c r="M118">
        <v>296.8</v>
      </c>
      <c r="O118">
        <v>1903</v>
      </c>
      <c r="P118">
        <v>7.5999999999999998E-2</v>
      </c>
      <c r="R118">
        <v>1903</v>
      </c>
      <c r="S118">
        <v>1.1600000000000001</v>
      </c>
      <c r="T118">
        <v>0.11600000000000002</v>
      </c>
      <c r="W118">
        <v>1903</v>
      </c>
      <c r="X118">
        <v>0.72299999999999998</v>
      </c>
      <c r="Y118">
        <v>0.74</v>
      </c>
      <c r="Z118">
        <v>0.70509999999999995</v>
      </c>
      <c r="AA118">
        <v>0.47</v>
      </c>
      <c r="AC118">
        <v>1903</v>
      </c>
      <c r="AD118">
        <v>40.799999999999997</v>
      </c>
      <c r="AG118">
        <f t="shared" si="107"/>
        <v>296.8</v>
      </c>
      <c r="AH118">
        <f t="shared" si="101"/>
        <v>-0.37</v>
      </c>
      <c r="AK118">
        <f t="shared" si="108"/>
        <v>296.8</v>
      </c>
      <c r="AL118">
        <f t="shared" si="102"/>
        <v>-0.47899999999999998</v>
      </c>
      <c r="AO118">
        <f t="shared" si="109"/>
        <v>296.8</v>
      </c>
      <c r="AP118">
        <f t="shared" si="103"/>
        <v>-0.51900000000000002</v>
      </c>
      <c r="BB118">
        <v>1903</v>
      </c>
      <c r="BI118">
        <f t="shared" ref="BI118:BI120" si="161">M118</f>
        <v>296.8</v>
      </c>
      <c r="BJ118">
        <f t="shared" ref="BJ118:BJ120" si="162">D118</f>
        <v>-0.51900000000000002</v>
      </c>
      <c r="BL118">
        <v>1903</v>
      </c>
      <c r="BO118">
        <f t="shared" ref="BO118:BO120" si="163">X118</f>
        <v>0.72299999999999998</v>
      </c>
      <c r="BP118">
        <f t="shared" ref="BP118:BP120" si="164">D118</f>
        <v>-0.51900000000000002</v>
      </c>
      <c r="BS118">
        <f t="shared" ref="BS118:BS120" si="165">M118</f>
        <v>296.8</v>
      </c>
      <c r="BT118">
        <f t="shared" ref="BT118:BT120" si="166">D118</f>
        <v>-0.51900000000000002</v>
      </c>
      <c r="BV118">
        <v>1903</v>
      </c>
      <c r="BY118">
        <f t="shared" ref="BY118:BY120" si="167">X118</f>
        <v>0.72299999999999998</v>
      </c>
      <c r="BZ118">
        <f t="shared" ref="BZ118:BZ120" si="168">D118</f>
        <v>-0.51900000000000002</v>
      </c>
      <c r="CC118">
        <f t="shared" ref="CC118:CC120" si="169">M118</f>
        <v>296.8</v>
      </c>
      <c r="CD118">
        <f t="shared" ref="CD118:CD120" si="170">D118</f>
        <v>-0.51900000000000002</v>
      </c>
      <c r="CF118">
        <v>1903</v>
      </c>
      <c r="CI118">
        <f t="shared" ref="CI118:CI120" si="171">X118+0.123</f>
        <v>0.84599999999999997</v>
      </c>
      <c r="CJ118">
        <f t="shared" ref="CJ118:CJ120" si="172">D118</f>
        <v>-0.51900000000000002</v>
      </c>
      <c r="CP118">
        <v>1903</v>
      </c>
      <c r="CW118">
        <v>1903</v>
      </c>
      <c r="DB118">
        <v>1903</v>
      </c>
      <c r="DG118">
        <v>1903</v>
      </c>
      <c r="EP118">
        <v>1903</v>
      </c>
    </row>
    <row r="119" spans="2:150">
      <c r="B119">
        <v>1902</v>
      </c>
      <c r="C119">
        <v>-0.40200000000000002</v>
      </c>
      <c r="D119">
        <v>-0.41099999999999998</v>
      </c>
      <c r="E119">
        <v>-0.28000000000000003</v>
      </c>
      <c r="F119">
        <v>-0.26</v>
      </c>
      <c r="I119">
        <v>1902</v>
      </c>
      <c r="J119">
        <v>0</v>
      </c>
      <c r="L119">
        <v>1902</v>
      </c>
      <c r="M119">
        <v>296.5</v>
      </c>
      <c r="O119">
        <v>1902</v>
      </c>
      <c r="P119">
        <v>3.0000000000000001E-3</v>
      </c>
      <c r="R119">
        <v>1902</v>
      </c>
      <c r="S119">
        <v>0.16916666666666669</v>
      </c>
      <c r="T119">
        <v>1.691666666666667E-2</v>
      </c>
      <c r="W119">
        <v>1902</v>
      </c>
      <c r="X119">
        <v>0.63200000000000001</v>
      </c>
      <c r="Y119">
        <v>0.65</v>
      </c>
      <c r="Z119">
        <v>0.62260000000000004</v>
      </c>
      <c r="AA119">
        <v>0.28000000000000003</v>
      </c>
      <c r="AC119">
        <v>1902</v>
      </c>
      <c r="AD119">
        <v>8.5</v>
      </c>
      <c r="AG119">
        <f t="shared" si="107"/>
        <v>296.5</v>
      </c>
      <c r="AH119">
        <f t="shared" si="101"/>
        <v>-0.28000000000000003</v>
      </c>
      <c r="AK119">
        <f t="shared" si="108"/>
        <v>296.5</v>
      </c>
      <c r="AL119">
        <f t="shared" si="102"/>
        <v>-0.40200000000000002</v>
      </c>
      <c r="AO119">
        <f t="shared" si="109"/>
        <v>296.5</v>
      </c>
      <c r="AP119">
        <f t="shared" si="103"/>
        <v>-0.41099999999999998</v>
      </c>
      <c r="BB119">
        <v>1902</v>
      </c>
      <c r="BI119">
        <f t="shared" si="161"/>
        <v>296.5</v>
      </c>
      <c r="BJ119">
        <f t="shared" si="162"/>
        <v>-0.41099999999999998</v>
      </c>
      <c r="BL119">
        <v>1902</v>
      </c>
      <c r="BO119">
        <f t="shared" si="163"/>
        <v>0.63200000000000001</v>
      </c>
      <c r="BP119">
        <f t="shared" si="164"/>
        <v>-0.41099999999999998</v>
      </c>
      <c r="BS119">
        <f t="shared" si="165"/>
        <v>296.5</v>
      </c>
      <c r="BT119">
        <f t="shared" si="166"/>
        <v>-0.41099999999999998</v>
      </c>
      <c r="BV119">
        <v>1902</v>
      </c>
      <c r="BY119">
        <f t="shared" si="167"/>
        <v>0.63200000000000001</v>
      </c>
      <c r="BZ119">
        <f t="shared" si="168"/>
        <v>-0.41099999999999998</v>
      </c>
      <c r="CC119">
        <f t="shared" si="169"/>
        <v>296.5</v>
      </c>
      <c r="CD119">
        <f t="shared" si="170"/>
        <v>-0.41099999999999998</v>
      </c>
      <c r="CF119">
        <v>1902</v>
      </c>
      <c r="CI119">
        <f t="shared" si="171"/>
        <v>0.755</v>
      </c>
      <c r="CJ119">
        <f t="shared" si="172"/>
        <v>-0.41099999999999998</v>
      </c>
      <c r="CM119">
        <f>(M118+M119+M120)/3</f>
        <v>296.46666666666664</v>
      </c>
      <c r="CN119">
        <f>(D118+D119+D120)/3</f>
        <v>-0.41699999999999998</v>
      </c>
      <c r="CP119">
        <v>1902</v>
      </c>
      <c r="CS119">
        <f>((X118+X119+X120)/3) + 0.123</f>
        <v>0.78766666666666663</v>
      </c>
      <c r="CT119">
        <f t="shared" ref="CT119:CT120" si="173">(D118+D119+D120)/3</f>
        <v>-0.41699999999999998</v>
      </c>
      <c r="CW119">
        <v>1902</v>
      </c>
      <c r="CX119">
        <f>(X118+X119+X120)/3</f>
        <v>0.66466666666666663</v>
      </c>
      <c r="CY119">
        <f>(D118+D119+D120)/3</f>
        <v>-0.41699999999999998</v>
      </c>
      <c r="DB119">
        <v>1902</v>
      </c>
      <c r="DC119">
        <f>((X118+X119+X120)/3) + 0.123</f>
        <v>0.78766666666666663</v>
      </c>
      <c r="DD119">
        <f>(D118+D119+D120)/3</f>
        <v>-0.41699999999999998</v>
      </c>
      <c r="DG119">
        <v>1902</v>
      </c>
      <c r="DH119">
        <f>((X118+X119+X120)/3) + 0.123</f>
        <v>0.78766666666666663</v>
      </c>
      <c r="DI119">
        <f>(D118+D119+D120)/3</f>
        <v>-0.41699999999999998</v>
      </c>
      <c r="EP119">
        <v>1902</v>
      </c>
      <c r="EQ119">
        <f>((((X118+X119+X120)/3)  + 0.123) * 1.23) - 0.99425</f>
        <v>-2.5419999999999998E-2</v>
      </c>
      <c r="ER119">
        <f>((D118+D119+D120)/3) +0.281</f>
        <v>-0.13599999999999995</v>
      </c>
      <c r="ES119">
        <f>(J117+J118+J119) * 1.18/300</f>
        <v>0</v>
      </c>
      <c r="ET119">
        <f>EQ119+ES119</f>
        <v>-2.5419999999999998E-2</v>
      </c>
    </row>
    <row r="120" spans="2:150">
      <c r="B120">
        <v>1901</v>
      </c>
      <c r="C120">
        <v>-0.25900000000000001</v>
      </c>
      <c r="D120">
        <v>-0.32100000000000001</v>
      </c>
      <c r="E120">
        <v>-0.16</v>
      </c>
      <c r="F120">
        <v>-0.18</v>
      </c>
      <c r="I120">
        <v>1901</v>
      </c>
      <c r="J120">
        <v>0</v>
      </c>
      <c r="L120">
        <v>1901</v>
      </c>
      <c r="M120">
        <v>296.10000000000002</v>
      </c>
      <c r="O120">
        <v>1901</v>
      </c>
      <c r="P120">
        <v>1E-3</v>
      </c>
      <c r="R120">
        <v>1901</v>
      </c>
      <c r="S120">
        <v>0.36499999999999999</v>
      </c>
      <c r="T120">
        <v>3.6499999999999998E-2</v>
      </c>
      <c r="W120">
        <v>1901</v>
      </c>
      <c r="X120">
        <v>0.63900000000000001</v>
      </c>
      <c r="Y120">
        <v>0.69</v>
      </c>
      <c r="Z120">
        <v>0.6552</v>
      </c>
      <c r="AA120">
        <v>0.26</v>
      </c>
      <c r="AC120">
        <v>1901</v>
      </c>
      <c r="AD120">
        <v>4.5999999999999996</v>
      </c>
      <c r="AG120">
        <f t="shared" si="107"/>
        <v>296.10000000000002</v>
      </c>
      <c r="AH120">
        <f t="shared" si="101"/>
        <v>-0.16</v>
      </c>
      <c r="AK120">
        <f t="shared" si="108"/>
        <v>296.10000000000002</v>
      </c>
      <c r="AL120">
        <f t="shared" si="102"/>
        <v>-0.25900000000000001</v>
      </c>
      <c r="AO120">
        <f t="shared" si="109"/>
        <v>296.10000000000002</v>
      </c>
      <c r="AP120">
        <f t="shared" si="103"/>
        <v>-0.32100000000000001</v>
      </c>
      <c r="BB120">
        <v>1901</v>
      </c>
      <c r="BI120">
        <f t="shared" si="161"/>
        <v>296.10000000000002</v>
      </c>
      <c r="BJ120">
        <f t="shared" si="162"/>
        <v>-0.32100000000000001</v>
      </c>
      <c r="BL120">
        <v>1901</v>
      </c>
      <c r="BO120">
        <f t="shared" si="163"/>
        <v>0.63900000000000001</v>
      </c>
      <c r="BP120">
        <f t="shared" si="164"/>
        <v>-0.32100000000000001</v>
      </c>
      <c r="BS120">
        <f t="shared" si="165"/>
        <v>296.10000000000002</v>
      </c>
      <c r="BT120">
        <f t="shared" si="166"/>
        <v>-0.32100000000000001</v>
      </c>
      <c r="BV120">
        <v>1901</v>
      </c>
      <c r="BY120">
        <f t="shared" si="167"/>
        <v>0.63900000000000001</v>
      </c>
      <c r="BZ120">
        <f t="shared" si="168"/>
        <v>-0.32100000000000001</v>
      </c>
      <c r="CC120">
        <f t="shared" si="169"/>
        <v>296.10000000000002</v>
      </c>
      <c r="CD120">
        <f t="shared" si="170"/>
        <v>-0.32100000000000001</v>
      </c>
      <c r="CF120">
        <v>1901</v>
      </c>
      <c r="CI120">
        <f t="shared" si="171"/>
        <v>0.76200000000000001</v>
      </c>
      <c r="CJ120">
        <f t="shared" si="172"/>
        <v>-0.32100000000000001</v>
      </c>
      <c r="CP120">
        <v>1901</v>
      </c>
      <c r="CW120">
        <v>1901</v>
      </c>
      <c r="DB120">
        <v>1901</v>
      </c>
      <c r="DG120">
        <v>1901</v>
      </c>
      <c r="EP120">
        <v>1901</v>
      </c>
    </row>
    <row r="121" spans="2:150">
      <c r="B121">
        <v>1900</v>
      </c>
      <c r="C121">
        <v>-0.20300000000000001</v>
      </c>
      <c r="D121">
        <v>-0.2</v>
      </c>
      <c r="E121">
        <v>-0.08</v>
      </c>
      <c r="F121">
        <v>-7.0000000000000007E-2</v>
      </c>
      <c r="I121">
        <v>1900</v>
      </c>
      <c r="J121">
        <v>0</v>
      </c>
      <c r="L121">
        <v>1900</v>
      </c>
      <c r="M121">
        <v>295.8</v>
      </c>
      <c r="O121">
        <v>1900</v>
      </c>
      <c r="P121">
        <v>3.0000000000000001E-3</v>
      </c>
      <c r="R121">
        <v>1900</v>
      </c>
      <c r="S121">
        <v>1.0491666666666664</v>
      </c>
      <c r="T121">
        <v>0.10491666666666663</v>
      </c>
      <c r="W121">
        <v>1900</v>
      </c>
      <c r="X121">
        <v>0.72899999999999998</v>
      </c>
      <c r="Y121">
        <v>0.8</v>
      </c>
      <c r="Z121">
        <v>0.76829999999999998</v>
      </c>
      <c r="AA121">
        <v>0.32</v>
      </c>
      <c r="AC121">
        <v>1900</v>
      </c>
      <c r="AD121">
        <v>15.7</v>
      </c>
      <c r="AG121">
        <f t="shared" si="107"/>
        <v>295.8</v>
      </c>
      <c r="AH121">
        <f t="shared" si="101"/>
        <v>-0.08</v>
      </c>
      <c r="AK121">
        <f t="shared" si="108"/>
        <v>295.8</v>
      </c>
      <c r="AL121">
        <f t="shared" si="102"/>
        <v>-0.20300000000000001</v>
      </c>
      <c r="AO121">
        <f t="shared" si="109"/>
        <v>295.8</v>
      </c>
      <c r="AP121">
        <f t="shared" si="103"/>
        <v>-0.2</v>
      </c>
      <c r="BB121">
        <v>1900</v>
      </c>
      <c r="BL121">
        <v>1900</v>
      </c>
      <c r="BV121">
        <v>1900</v>
      </c>
      <c r="CF121">
        <v>1900</v>
      </c>
      <c r="CP121">
        <v>1900</v>
      </c>
      <c r="CW121">
        <v>1900</v>
      </c>
      <c r="DB121">
        <v>1900</v>
      </c>
      <c r="DG121">
        <v>1900</v>
      </c>
      <c r="EP121">
        <v>1900</v>
      </c>
    </row>
    <row r="122" spans="2:150">
      <c r="B122">
        <v>1899</v>
      </c>
      <c r="C122">
        <v>-0.28899999999999998</v>
      </c>
      <c r="D122">
        <v>-0.28000000000000003</v>
      </c>
      <c r="E122">
        <v>-0.18</v>
      </c>
      <c r="F122">
        <v>-0.16</v>
      </c>
      <c r="I122">
        <v>1899</v>
      </c>
      <c r="J122">
        <v>0</v>
      </c>
      <c r="L122">
        <v>1899</v>
      </c>
      <c r="M122">
        <v>295.5</v>
      </c>
      <c r="O122">
        <v>1899</v>
      </c>
      <c r="P122">
        <v>7.0000000000000001E-3</v>
      </c>
      <c r="R122">
        <v>1899</v>
      </c>
      <c r="S122">
        <v>-0.37666666666666654</v>
      </c>
      <c r="T122">
        <v>-3.7666666666666654E-2</v>
      </c>
      <c r="W122">
        <v>1899</v>
      </c>
      <c r="X122">
        <v>0.81499999999999995</v>
      </c>
      <c r="Y122">
        <v>0.88</v>
      </c>
      <c r="Z122">
        <v>0.84789999999999999</v>
      </c>
      <c r="AA122">
        <v>0.34</v>
      </c>
      <c r="AC122">
        <v>1899</v>
      </c>
      <c r="AD122">
        <v>20.2</v>
      </c>
      <c r="AG122">
        <f t="shared" si="107"/>
        <v>295.5</v>
      </c>
      <c r="AH122">
        <f t="shared" si="101"/>
        <v>-0.18</v>
      </c>
      <c r="AK122">
        <f t="shared" si="108"/>
        <v>295.5</v>
      </c>
      <c r="AL122">
        <f t="shared" si="102"/>
        <v>-0.28899999999999998</v>
      </c>
      <c r="AO122">
        <f t="shared" si="109"/>
        <v>295.5</v>
      </c>
      <c r="AP122">
        <f t="shared" si="103"/>
        <v>-0.28000000000000003</v>
      </c>
      <c r="BB122">
        <v>1899</v>
      </c>
      <c r="BL122">
        <v>1899</v>
      </c>
      <c r="BV122">
        <v>1899</v>
      </c>
      <c r="CF122">
        <v>1899</v>
      </c>
      <c r="CP122">
        <v>1899</v>
      </c>
      <c r="CW122">
        <v>1899</v>
      </c>
      <c r="DB122">
        <v>1899</v>
      </c>
      <c r="DG122">
        <v>1899</v>
      </c>
      <c r="EP122">
        <v>1899</v>
      </c>
    </row>
    <row r="123" spans="2:150">
      <c r="B123">
        <v>1898</v>
      </c>
      <c r="C123">
        <v>-0.41199999999999998</v>
      </c>
      <c r="D123">
        <v>-0.40300000000000002</v>
      </c>
      <c r="E123">
        <v>-0.27</v>
      </c>
      <c r="F123">
        <v>-0.23</v>
      </c>
      <c r="I123">
        <v>1898</v>
      </c>
      <c r="J123">
        <v>0</v>
      </c>
      <c r="L123">
        <v>1898</v>
      </c>
      <c r="M123">
        <v>295.2</v>
      </c>
      <c r="O123">
        <v>1898</v>
      </c>
      <c r="P123">
        <v>1.7999999999999999E-2</v>
      </c>
      <c r="R123">
        <v>1898</v>
      </c>
      <c r="S123">
        <v>-0.2525</v>
      </c>
      <c r="T123">
        <v>-2.5250000000000002E-2</v>
      </c>
      <c r="W123">
        <v>1898</v>
      </c>
      <c r="X123">
        <v>0.89100000000000001</v>
      </c>
      <c r="Y123">
        <v>0.91</v>
      </c>
      <c r="Z123">
        <v>0.88180000000000003</v>
      </c>
      <c r="AA123">
        <v>0.41</v>
      </c>
      <c r="AC123">
        <v>1898</v>
      </c>
      <c r="AD123">
        <v>44.4</v>
      </c>
      <c r="AG123">
        <f t="shared" si="107"/>
        <v>295.2</v>
      </c>
      <c r="AH123">
        <f t="shared" si="101"/>
        <v>-0.27</v>
      </c>
      <c r="AK123">
        <f t="shared" si="108"/>
        <v>295.2</v>
      </c>
      <c r="AL123">
        <f t="shared" si="102"/>
        <v>-0.41199999999999998</v>
      </c>
      <c r="AO123">
        <f t="shared" si="109"/>
        <v>295.2</v>
      </c>
      <c r="AP123">
        <f t="shared" si="103"/>
        <v>-0.40300000000000002</v>
      </c>
      <c r="BB123">
        <v>1898</v>
      </c>
      <c r="BL123">
        <v>1898</v>
      </c>
      <c r="BV123">
        <v>1898</v>
      </c>
      <c r="CF123">
        <v>1898</v>
      </c>
      <c r="CP123">
        <v>1898</v>
      </c>
      <c r="CW123">
        <v>1898</v>
      </c>
      <c r="DB123">
        <v>1898</v>
      </c>
      <c r="DG123">
        <v>1898</v>
      </c>
      <c r="EP123">
        <v>1898</v>
      </c>
    </row>
    <row r="124" spans="2:150">
      <c r="B124">
        <v>1897</v>
      </c>
      <c r="C124">
        <v>-0.20599999999999999</v>
      </c>
      <c r="D124">
        <v>-0.17599999999999999</v>
      </c>
      <c r="E124">
        <v>-0.11</v>
      </c>
      <c r="F124">
        <v>-0.05</v>
      </c>
      <c r="I124">
        <v>1897</v>
      </c>
      <c r="J124">
        <v>0</v>
      </c>
      <c r="L124">
        <v>1897</v>
      </c>
      <c r="M124">
        <v>295</v>
      </c>
      <c r="O124">
        <v>1897</v>
      </c>
      <c r="P124">
        <v>1.9E-2</v>
      </c>
      <c r="R124">
        <v>1897</v>
      </c>
      <c r="S124">
        <v>0.97499999999999976</v>
      </c>
      <c r="T124">
        <v>9.7499999999999976E-2</v>
      </c>
      <c r="W124">
        <v>1897</v>
      </c>
      <c r="X124">
        <v>0.93799999999999994</v>
      </c>
      <c r="Y124">
        <v>0.98</v>
      </c>
      <c r="Z124">
        <v>0.94969999999999999</v>
      </c>
      <c r="AA124">
        <v>0.44</v>
      </c>
      <c r="AC124">
        <v>1897</v>
      </c>
      <c r="AD124">
        <v>43.8</v>
      </c>
      <c r="AG124">
        <f t="shared" si="107"/>
        <v>295</v>
      </c>
      <c r="AH124">
        <f t="shared" si="101"/>
        <v>-0.11</v>
      </c>
      <c r="AK124">
        <f t="shared" si="108"/>
        <v>295</v>
      </c>
      <c r="AL124">
        <f t="shared" si="102"/>
        <v>-0.20599999999999999</v>
      </c>
      <c r="AO124">
        <f t="shared" si="109"/>
        <v>295</v>
      </c>
      <c r="AP124">
        <f t="shared" si="103"/>
        <v>-0.17599999999999999</v>
      </c>
      <c r="BB124">
        <v>1897</v>
      </c>
      <c r="BL124">
        <v>1897</v>
      </c>
      <c r="BV124">
        <v>1897</v>
      </c>
      <c r="CF124">
        <v>1897</v>
      </c>
      <c r="CP124">
        <v>1897</v>
      </c>
      <c r="CW124">
        <v>1897</v>
      </c>
      <c r="DB124">
        <v>1897</v>
      </c>
      <c r="DG124">
        <v>1897</v>
      </c>
      <c r="EP124">
        <v>1897</v>
      </c>
    </row>
    <row r="125" spans="2:150">
      <c r="B125">
        <v>1896</v>
      </c>
      <c r="C125">
        <v>-0.186</v>
      </c>
      <c r="D125">
        <v>-0.127</v>
      </c>
      <c r="E125">
        <v>-0.11</v>
      </c>
      <c r="F125">
        <v>0</v>
      </c>
      <c r="I125">
        <v>1896</v>
      </c>
      <c r="J125">
        <v>0</v>
      </c>
      <c r="L125">
        <v>1896</v>
      </c>
      <c r="M125">
        <v>294.89999999999998</v>
      </c>
      <c r="O125">
        <v>1896</v>
      </c>
      <c r="P125">
        <v>6.0000000000000001E-3</v>
      </c>
      <c r="R125">
        <v>1896</v>
      </c>
      <c r="S125">
        <v>0.38666666666666666</v>
      </c>
      <c r="T125">
        <v>3.8666666666666669E-2</v>
      </c>
      <c r="W125">
        <v>1896</v>
      </c>
      <c r="X125">
        <v>1.228</v>
      </c>
      <c r="Y125">
        <v>1.17</v>
      </c>
      <c r="Z125">
        <v>1.1372</v>
      </c>
      <c r="AA125">
        <v>0.57999999999999996</v>
      </c>
      <c r="AC125">
        <v>1896</v>
      </c>
      <c r="AD125">
        <v>69.400000000000006</v>
      </c>
      <c r="AG125">
        <f t="shared" si="107"/>
        <v>294.89999999999998</v>
      </c>
      <c r="AH125">
        <f t="shared" si="101"/>
        <v>-0.11</v>
      </c>
      <c r="AK125">
        <f t="shared" si="108"/>
        <v>294.89999999999998</v>
      </c>
      <c r="AL125">
        <f t="shared" si="102"/>
        <v>-0.186</v>
      </c>
      <c r="AO125">
        <f t="shared" si="109"/>
        <v>294.89999999999998</v>
      </c>
      <c r="AP125">
        <f t="shared" si="103"/>
        <v>-0.127</v>
      </c>
      <c r="BB125">
        <v>1896</v>
      </c>
      <c r="BL125">
        <v>1896</v>
      </c>
      <c r="BV125">
        <v>1896</v>
      </c>
      <c r="CF125">
        <v>1896</v>
      </c>
      <c r="CP125">
        <v>1896</v>
      </c>
      <c r="CW125">
        <v>1896</v>
      </c>
      <c r="DB125">
        <v>1896</v>
      </c>
      <c r="DG125">
        <v>1896</v>
      </c>
      <c r="EP125">
        <v>1896</v>
      </c>
    </row>
    <row r="126" spans="2:150">
      <c r="B126">
        <v>1895</v>
      </c>
      <c r="C126">
        <v>-0.39</v>
      </c>
      <c r="D126">
        <v>-0.33100000000000002</v>
      </c>
      <c r="E126">
        <v>-0.23</v>
      </c>
      <c r="F126">
        <v>-0.14000000000000001</v>
      </c>
      <c r="I126">
        <v>1895</v>
      </c>
      <c r="J126">
        <v>0</v>
      </c>
      <c r="L126">
        <v>1895</v>
      </c>
      <c r="M126">
        <v>294.8</v>
      </c>
      <c r="O126">
        <v>1895</v>
      </c>
      <c r="P126">
        <v>2E-3</v>
      </c>
      <c r="R126">
        <v>1895</v>
      </c>
      <c r="S126">
        <v>-0.40500000000000003</v>
      </c>
      <c r="T126">
        <v>-4.0500000000000001E-2</v>
      </c>
      <c r="W126">
        <v>1895</v>
      </c>
      <c r="X126">
        <v>1.3360000000000001</v>
      </c>
      <c r="Y126">
        <v>1.38</v>
      </c>
      <c r="Z126">
        <v>1.3512999999999999</v>
      </c>
      <c r="AA126">
        <v>0.79</v>
      </c>
      <c r="AC126">
        <v>1895</v>
      </c>
      <c r="AD126">
        <v>106.6</v>
      </c>
      <c r="AG126">
        <f t="shared" si="107"/>
        <v>294.8</v>
      </c>
      <c r="AH126">
        <f t="shared" si="101"/>
        <v>-0.23</v>
      </c>
      <c r="AK126">
        <f t="shared" si="108"/>
        <v>294.8</v>
      </c>
      <c r="AL126">
        <f t="shared" si="102"/>
        <v>-0.39</v>
      </c>
      <c r="AO126">
        <f t="shared" si="109"/>
        <v>294.8</v>
      </c>
      <c r="AP126">
        <f t="shared" si="103"/>
        <v>-0.33100000000000002</v>
      </c>
      <c r="BB126">
        <v>1895</v>
      </c>
      <c r="BL126">
        <v>1895</v>
      </c>
      <c r="BV126">
        <v>1895</v>
      </c>
      <c r="CF126">
        <v>1895</v>
      </c>
      <c r="CP126">
        <v>1895</v>
      </c>
      <c r="CW126">
        <v>1895</v>
      </c>
      <c r="DB126">
        <v>1895</v>
      </c>
      <c r="DG126">
        <v>1895</v>
      </c>
      <c r="EP126">
        <v>1895</v>
      </c>
    </row>
    <row r="127" spans="2:150">
      <c r="B127">
        <v>1894</v>
      </c>
      <c r="C127">
        <v>-0.41</v>
      </c>
      <c r="D127">
        <v>-0.41799999999999998</v>
      </c>
      <c r="E127">
        <v>-0.3</v>
      </c>
      <c r="F127">
        <v>-0.26</v>
      </c>
      <c r="I127">
        <v>1894</v>
      </c>
      <c r="J127">
        <v>0</v>
      </c>
      <c r="L127">
        <v>1894</v>
      </c>
      <c r="M127">
        <v>294.7</v>
      </c>
      <c r="O127">
        <v>1894</v>
      </c>
      <c r="P127">
        <v>5.0000000000000001E-3</v>
      </c>
      <c r="R127">
        <v>1894</v>
      </c>
      <c r="S127">
        <v>-1.0191666666666668</v>
      </c>
      <c r="T127">
        <v>-0.10191666666666668</v>
      </c>
      <c r="W127">
        <v>1894</v>
      </c>
      <c r="X127">
        <v>1.47</v>
      </c>
      <c r="Y127">
        <v>1.53</v>
      </c>
      <c r="Z127">
        <v>1.5002</v>
      </c>
      <c r="AA127">
        <v>0.93</v>
      </c>
      <c r="AC127">
        <v>1894</v>
      </c>
      <c r="AD127">
        <v>130</v>
      </c>
      <c r="AG127">
        <f t="shared" si="107"/>
        <v>294.7</v>
      </c>
      <c r="AH127">
        <f t="shared" si="101"/>
        <v>-0.3</v>
      </c>
      <c r="AK127">
        <f t="shared" si="108"/>
        <v>294.7</v>
      </c>
      <c r="AL127">
        <f t="shared" si="102"/>
        <v>-0.41</v>
      </c>
      <c r="AO127">
        <f t="shared" si="109"/>
        <v>294.7</v>
      </c>
      <c r="AP127">
        <f t="shared" si="103"/>
        <v>-0.41799999999999998</v>
      </c>
      <c r="BB127">
        <v>1894</v>
      </c>
      <c r="BL127">
        <v>1894</v>
      </c>
      <c r="BV127">
        <v>1894</v>
      </c>
      <c r="CF127">
        <v>1894</v>
      </c>
      <c r="CP127">
        <v>1894</v>
      </c>
      <c r="CW127">
        <v>1894</v>
      </c>
      <c r="DB127">
        <v>1894</v>
      </c>
      <c r="DG127">
        <v>1894</v>
      </c>
      <c r="EP127">
        <v>1894</v>
      </c>
    </row>
    <row r="128" spans="2:150">
      <c r="B128">
        <v>1893</v>
      </c>
      <c r="C128">
        <v>-0.47299999999999998</v>
      </c>
      <c r="D128">
        <v>-0.39700000000000002</v>
      </c>
      <c r="E128">
        <v>-0.31</v>
      </c>
      <c r="F128">
        <v>-0.23</v>
      </c>
      <c r="I128">
        <v>1893</v>
      </c>
      <c r="J128">
        <v>0</v>
      </c>
      <c r="L128">
        <v>1893</v>
      </c>
      <c r="M128">
        <v>294.60000000000002</v>
      </c>
      <c r="O128">
        <v>1893</v>
      </c>
      <c r="P128">
        <v>1.4E-2</v>
      </c>
      <c r="R128">
        <v>1893</v>
      </c>
      <c r="S128">
        <v>-1.2066666666666663</v>
      </c>
      <c r="T128">
        <v>-0.12066666666666663</v>
      </c>
      <c r="W128">
        <v>1893</v>
      </c>
      <c r="X128">
        <v>1.3460000000000001</v>
      </c>
      <c r="Y128">
        <v>1.26</v>
      </c>
      <c r="Z128">
        <v>1.2297</v>
      </c>
      <c r="AA128">
        <v>0.82</v>
      </c>
      <c r="AC128">
        <v>1893</v>
      </c>
      <c r="AD128">
        <v>142</v>
      </c>
      <c r="AG128">
        <f t="shared" si="107"/>
        <v>294.60000000000002</v>
      </c>
      <c r="AH128">
        <f t="shared" si="101"/>
        <v>-0.31</v>
      </c>
      <c r="AK128">
        <f t="shared" si="108"/>
        <v>294.60000000000002</v>
      </c>
      <c r="AL128">
        <f t="shared" si="102"/>
        <v>-0.47299999999999998</v>
      </c>
      <c r="AO128">
        <f t="shared" si="109"/>
        <v>294.60000000000002</v>
      </c>
      <c r="AP128">
        <f t="shared" si="103"/>
        <v>-0.39700000000000002</v>
      </c>
      <c r="BB128">
        <v>1893</v>
      </c>
      <c r="BL128">
        <v>1893</v>
      </c>
      <c r="BV128">
        <v>1893</v>
      </c>
      <c r="CF128">
        <v>1893</v>
      </c>
      <c r="CP128">
        <v>1893</v>
      </c>
      <c r="CW128">
        <v>1893</v>
      </c>
      <c r="DB128">
        <v>1893</v>
      </c>
      <c r="DG128">
        <v>1893</v>
      </c>
      <c r="EP128">
        <v>1893</v>
      </c>
    </row>
    <row r="129" spans="2:150">
      <c r="B129">
        <v>1892</v>
      </c>
      <c r="C129">
        <v>-0.45500000000000002</v>
      </c>
      <c r="D129">
        <v>-0.40799999999999997</v>
      </c>
      <c r="E129">
        <v>-0.27</v>
      </c>
      <c r="F129">
        <v>-0.18</v>
      </c>
      <c r="I129">
        <v>1892</v>
      </c>
      <c r="J129">
        <v>0</v>
      </c>
      <c r="L129">
        <v>1892</v>
      </c>
      <c r="M129">
        <v>294.5</v>
      </c>
      <c r="O129">
        <v>1892</v>
      </c>
      <c r="P129">
        <v>2.1000000000000001E-2</v>
      </c>
      <c r="R129">
        <v>1892</v>
      </c>
      <c r="S129">
        <v>-0.15583333333333335</v>
      </c>
      <c r="T129">
        <v>-1.5583333333333334E-2</v>
      </c>
      <c r="W129">
        <v>1892</v>
      </c>
      <c r="X129">
        <v>1.169</v>
      </c>
      <c r="Y129">
        <v>1.03</v>
      </c>
      <c r="Z129">
        <v>1.004</v>
      </c>
      <c r="AA129">
        <v>0.65</v>
      </c>
      <c r="AC129">
        <v>1892</v>
      </c>
      <c r="AD129">
        <v>121.7</v>
      </c>
      <c r="AG129">
        <f t="shared" si="107"/>
        <v>294.5</v>
      </c>
      <c r="AH129">
        <f t="shared" si="101"/>
        <v>-0.27</v>
      </c>
      <c r="AK129">
        <f t="shared" si="108"/>
        <v>294.5</v>
      </c>
      <c r="AL129">
        <f t="shared" si="102"/>
        <v>-0.45500000000000002</v>
      </c>
      <c r="AO129">
        <f t="shared" si="109"/>
        <v>294.5</v>
      </c>
      <c r="AP129">
        <f t="shared" si="103"/>
        <v>-0.40799999999999997</v>
      </c>
      <c r="BB129">
        <v>1892</v>
      </c>
      <c r="BL129">
        <v>1892</v>
      </c>
      <c r="BV129">
        <v>1892</v>
      </c>
      <c r="CF129">
        <v>1892</v>
      </c>
      <c r="CP129">
        <v>1892</v>
      </c>
      <c r="CW129">
        <v>1892</v>
      </c>
      <c r="DB129">
        <v>1892</v>
      </c>
      <c r="DG129">
        <v>1892</v>
      </c>
      <c r="EP129">
        <v>1892</v>
      </c>
    </row>
    <row r="130" spans="2:150">
      <c r="B130">
        <v>1891</v>
      </c>
      <c r="C130">
        <v>-0.33</v>
      </c>
      <c r="D130">
        <v>-0.27</v>
      </c>
      <c r="E130">
        <v>-0.21</v>
      </c>
      <c r="F130">
        <v>-0.13</v>
      </c>
      <c r="I130">
        <v>1891</v>
      </c>
      <c r="J130">
        <v>0</v>
      </c>
      <c r="L130">
        <v>1891</v>
      </c>
      <c r="M130">
        <v>294.3</v>
      </c>
      <c r="O130">
        <v>1891</v>
      </c>
      <c r="P130">
        <v>0.04</v>
      </c>
      <c r="R130">
        <v>1891</v>
      </c>
      <c r="S130">
        <v>-0.32333333333333331</v>
      </c>
      <c r="T130">
        <v>-3.2333333333333332E-2</v>
      </c>
      <c r="W130">
        <v>1891</v>
      </c>
      <c r="X130">
        <v>0.88400000000000001</v>
      </c>
      <c r="Y130">
        <v>0.86</v>
      </c>
      <c r="Z130">
        <v>0.8266</v>
      </c>
      <c r="AA130">
        <v>0.54</v>
      </c>
      <c r="AC130">
        <v>1891</v>
      </c>
      <c r="AD130">
        <v>59.5</v>
      </c>
      <c r="AG130">
        <f t="shared" si="107"/>
        <v>294.3</v>
      </c>
      <c r="AH130">
        <f t="shared" si="101"/>
        <v>-0.21</v>
      </c>
      <c r="AK130">
        <f t="shared" si="108"/>
        <v>294.3</v>
      </c>
      <c r="AL130">
        <f t="shared" si="102"/>
        <v>-0.33</v>
      </c>
      <c r="AO130">
        <f t="shared" si="109"/>
        <v>294.3</v>
      </c>
      <c r="AP130">
        <f t="shared" si="103"/>
        <v>-0.27</v>
      </c>
      <c r="AY130">
        <f t="shared" si="110"/>
        <v>294.3</v>
      </c>
      <c r="AZ130">
        <f t="shared" si="104"/>
        <v>-0.27</v>
      </c>
      <c r="BB130">
        <v>1891</v>
      </c>
      <c r="BE130">
        <f t="shared" ref="BE130:BE132" si="174">X130</f>
        <v>0.88400000000000001</v>
      </c>
      <c r="BF130">
        <f t="shared" ref="BF130:BF132" si="175">D130</f>
        <v>-0.27</v>
      </c>
      <c r="BL130">
        <v>1891</v>
      </c>
      <c r="BS130">
        <f t="shared" ref="BS130:BS132" si="176">M130</f>
        <v>294.3</v>
      </c>
      <c r="BT130">
        <f t="shared" ref="BT130:BT132" si="177">D130</f>
        <v>-0.27</v>
      </c>
      <c r="BV130">
        <v>1891</v>
      </c>
      <c r="BY130">
        <f t="shared" ref="BY130:BY132" si="178">X130</f>
        <v>0.88400000000000001</v>
      </c>
      <c r="BZ130">
        <f t="shared" ref="BZ130:BZ132" si="179">D130</f>
        <v>-0.27</v>
      </c>
      <c r="CC130">
        <f t="shared" ref="CC130:CC132" si="180">M130</f>
        <v>294.3</v>
      </c>
      <c r="CD130">
        <f t="shared" ref="CD130:CD132" si="181">D130</f>
        <v>-0.27</v>
      </c>
      <c r="CF130">
        <v>1891</v>
      </c>
      <c r="CI130">
        <f t="shared" ref="CI130:CI132" si="182">X130</f>
        <v>0.88400000000000001</v>
      </c>
      <c r="CJ130">
        <f t="shared" ref="CJ130:CJ132" si="183">D130</f>
        <v>-0.27</v>
      </c>
      <c r="CP130">
        <v>1891</v>
      </c>
      <c r="CW130">
        <v>1891</v>
      </c>
      <c r="DB130">
        <v>1891</v>
      </c>
      <c r="DG130">
        <v>1891</v>
      </c>
      <c r="EP130">
        <v>1891</v>
      </c>
    </row>
    <row r="131" spans="2:150">
      <c r="B131">
        <v>1890</v>
      </c>
      <c r="C131">
        <v>-0.41599999999999998</v>
      </c>
      <c r="D131">
        <v>-0.42299999999999999</v>
      </c>
      <c r="E131">
        <v>-0.35</v>
      </c>
      <c r="F131">
        <v>-0.28999999999999998</v>
      </c>
      <c r="I131">
        <v>1890</v>
      </c>
      <c r="J131">
        <v>0</v>
      </c>
      <c r="L131">
        <v>1890</v>
      </c>
      <c r="M131">
        <v>294.2</v>
      </c>
      <c r="O131">
        <v>1890</v>
      </c>
      <c r="P131">
        <v>3.2000000000000001E-2</v>
      </c>
      <c r="R131">
        <v>1890</v>
      </c>
      <c r="S131">
        <v>-1.0516666666666665</v>
      </c>
      <c r="T131">
        <v>-0.10516666666666666</v>
      </c>
      <c r="W131">
        <v>1890</v>
      </c>
      <c r="X131">
        <v>0.76500000000000001</v>
      </c>
      <c r="Y131">
        <v>0.7</v>
      </c>
      <c r="Z131">
        <v>0.66739999999999999</v>
      </c>
      <c r="AA131">
        <v>0.28000000000000003</v>
      </c>
      <c r="AC131">
        <v>1890</v>
      </c>
      <c r="AD131">
        <v>11.8</v>
      </c>
      <c r="AG131">
        <f t="shared" si="107"/>
        <v>294.2</v>
      </c>
      <c r="AH131">
        <f t="shared" ref="AH131:AH141" si="184">E131</f>
        <v>-0.35</v>
      </c>
      <c r="AK131">
        <f t="shared" si="108"/>
        <v>294.2</v>
      </c>
      <c r="AL131">
        <f t="shared" ref="AL131:AL171" si="185">C131</f>
        <v>-0.41599999999999998</v>
      </c>
      <c r="AO131">
        <f t="shared" si="109"/>
        <v>294.2</v>
      </c>
      <c r="AP131">
        <f t="shared" ref="AP131:AP171" si="186">D131</f>
        <v>-0.42299999999999999</v>
      </c>
      <c r="AY131">
        <f t="shared" si="110"/>
        <v>294.2</v>
      </c>
      <c r="AZ131">
        <f t="shared" ref="AZ131:AZ171" si="187">D131</f>
        <v>-0.42299999999999999</v>
      </c>
      <c r="BB131">
        <v>1890</v>
      </c>
      <c r="BE131">
        <f t="shared" si="174"/>
        <v>0.76500000000000001</v>
      </c>
      <c r="BF131">
        <f t="shared" si="175"/>
        <v>-0.42299999999999999</v>
      </c>
      <c r="BL131">
        <v>1890</v>
      </c>
      <c r="BS131">
        <f t="shared" si="176"/>
        <v>294.2</v>
      </c>
      <c r="BT131">
        <f t="shared" si="177"/>
        <v>-0.42299999999999999</v>
      </c>
      <c r="BV131">
        <v>1890</v>
      </c>
      <c r="BY131">
        <f t="shared" si="178"/>
        <v>0.76500000000000001</v>
      </c>
      <c r="BZ131">
        <f t="shared" si="179"/>
        <v>-0.42299999999999999</v>
      </c>
      <c r="CC131">
        <f t="shared" si="180"/>
        <v>294.2</v>
      </c>
      <c r="CD131">
        <f t="shared" si="181"/>
        <v>-0.42299999999999999</v>
      </c>
      <c r="CF131">
        <v>1890</v>
      </c>
      <c r="CI131">
        <f t="shared" si="182"/>
        <v>0.76500000000000001</v>
      </c>
      <c r="CJ131">
        <f t="shared" si="183"/>
        <v>-0.42299999999999999</v>
      </c>
      <c r="CM131">
        <f>(M130+M131+M132)/3</f>
        <v>294.16666666666669</v>
      </c>
      <c r="CN131">
        <f>(D130+D131+D132)/3</f>
        <v>-0.28100000000000003</v>
      </c>
      <c r="CP131">
        <v>1890</v>
      </c>
      <c r="CS131">
        <f t="shared" ref="CS131:CS132" si="188">(X130+X131+X132)/3</f>
        <v>0.80833333333333324</v>
      </c>
      <c r="CT131">
        <f t="shared" ref="CT131:CT132" si="189">(D130+D131+D132)/3</f>
        <v>-0.28100000000000003</v>
      </c>
      <c r="CW131">
        <v>1890</v>
      </c>
      <c r="CX131">
        <f>(X130+X131+X132)/3</f>
        <v>0.80833333333333324</v>
      </c>
      <c r="CY131">
        <f>(D130+D131+D132)/3</f>
        <v>-0.28100000000000003</v>
      </c>
      <c r="DB131">
        <v>1890</v>
      </c>
      <c r="DC131">
        <f>(X130+X131+X132)/3</f>
        <v>0.80833333333333324</v>
      </c>
      <c r="DD131">
        <f>(D130+D131+D132)/3</f>
        <v>-0.28100000000000003</v>
      </c>
      <c r="DG131">
        <v>1890</v>
      </c>
      <c r="DH131">
        <f>(X130+X131+X132)/3</f>
        <v>0.80833333333333324</v>
      </c>
      <c r="DI131">
        <f>(D130+D131+D132)/3</f>
        <v>-0.28100000000000003</v>
      </c>
      <c r="EP131">
        <v>1890</v>
      </c>
      <c r="EQ131">
        <f>((X130+X131+X132)/3 * 1.23) - 0.99425</f>
        <v>0</v>
      </c>
      <c r="ER131">
        <f>((D130+D131+D132)/3) +0.281</f>
        <v>0</v>
      </c>
      <c r="ES131">
        <f>(J129+J130+J131) * 1.18/300</f>
        <v>0</v>
      </c>
      <c r="ET131">
        <f>EQ131+ES131</f>
        <v>0</v>
      </c>
    </row>
    <row r="132" spans="2:150">
      <c r="B132">
        <v>1889</v>
      </c>
      <c r="C132">
        <v>-0.17100000000000001</v>
      </c>
      <c r="D132">
        <v>-0.15</v>
      </c>
      <c r="E132">
        <v>-0.11</v>
      </c>
      <c r="F132">
        <v>-0.04</v>
      </c>
      <c r="I132">
        <v>1889</v>
      </c>
      <c r="J132">
        <v>0</v>
      </c>
      <c r="L132">
        <v>1889</v>
      </c>
      <c r="M132">
        <v>294</v>
      </c>
      <c r="O132">
        <v>1889</v>
      </c>
      <c r="P132">
        <v>3.7999999999999999E-2</v>
      </c>
      <c r="R132">
        <v>1889</v>
      </c>
      <c r="S132">
        <v>1.4358333333333331</v>
      </c>
      <c r="T132">
        <v>0.14358333333333331</v>
      </c>
      <c r="W132">
        <v>1889</v>
      </c>
      <c r="X132">
        <v>0.77600000000000002</v>
      </c>
      <c r="Y132">
        <v>0.7</v>
      </c>
      <c r="Z132">
        <v>0.66790000000000005</v>
      </c>
      <c r="AA132">
        <v>0.25</v>
      </c>
      <c r="AC132">
        <v>1889</v>
      </c>
      <c r="AD132">
        <v>10.4</v>
      </c>
      <c r="AG132">
        <f t="shared" ref="AG132:AG171" si="190">M132</f>
        <v>294</v>
      </c>
      <c r="AH132">
        <f t="shared" si="184"/>
        <v>-0.11</v>
      </c>
      <c r="AK132">
        <f t="shared" ref="AK132:AK171" si="191">M132</f>
        <v>294</v>
      </c>
      <c r="AL132">
        <f t="shared" si="185"/>
        <v>-0.17100000000000001</v>
      </c>
      <c r="AO132">
        <f t="shared" ref="AO132:AO171" si="192">M132</f>
        <v>294</v>
      </c>
      <c r="AP132">
        <f t="shared" si="186"/>
        <v>-0.15</v>
      </c>
      <c r="AY132">
        <f t="shared" ref="AY132:AY171" si="193">M132</f>
        <v>294</v>
      </c>
      <c r="AZ132">
        <f t="shared" si="187"/>
        <v>-0.15</v>
      </c>
      <c r="BB132">
        <v>1889</v>
      </c>
      <c r="BE132">
        <f t="shared" si="174"/>
        <v>0.77600000000000002</v>
      </c>
      <c r="BF132">
        <f t="shared" si="175"/>
        <v>-0.15</v>
      </c>
      <c r="BL132">
        <v>1889</v>
      </c>
      <c r="BS132">
        <f t="shared" si="176"/>
        <v>294</v>
      </c>
      <c r="BT132">
        <f t="shared" si="177"/>
        <v>-0.15</v>
      </c>
      <c r="BV132">
        <v>1889</v>
      </c>
      <c r="BY132">
        <f t="shared" si="178"/>
        <v>0.77600000000000002</v>
      </c>
      <c r="BZ132">
        <f t="shared" si="179"/>
        <v>-0.15</v>
      </c>
      <c r="CC132">
        <f t="shared" si="180"/>
        <v>294</v>
      </c>
      <c r="CD132">
        <f t="shared" si="181"/>
        <v>-0.15</v>
      </c>
      <c r="CF132">
        <v>1889</v>
      </c>
      <c r="CI132">
        <f t="shared" si="182"/>
        <v>0.77600000000000002</v>
      </c>
      <c r="CJ132">
        <f t="shared" si="183"/>
        <v>-0.15</v>
      </c>
      <c r="CP132">
        <v>1889</v>
      </c>
      <c r="CW132">
        <v>1889</v>
      </c>
      <c r="DB132">
        <v>1889</v>
      </c>
      <c r="DG132">
        <v>1889</v>
      </c>
      <c r="EP132">
        <v>1889</v>
      </c>
    </row>
    <row r="133" spans="2:150">
      <c r="B133">
        <v>1888</v>
      </c>
      <c r="C133">
        <v>-0.307</v>
      </c>
      <c r="D133">
        <v>-0.23400000000000001</v>
      </c>
      <c r="E133">
        <v>-0.17</v>
      </c>
      <c r="F133">
        <v>-0.05</v>
      </c>
      <c r="I133">
        <v>1888</v>
      </c>
      <c r="J133">
        <v>0</v>
      </c>
      <c r="L133">
        <v>1888</v>
      </c>
      <c r="M133">
        <v>293.8</v>
      </c>
      <c r="O133">
        <v>1888</v>
      </c>
      <c r="P133">
        <v>2.3E-2</v>
      </c>
      <c r="R133">
        <v>1888</v>
      </c>
      <c r="S133">
        <v>0.39333333333333331</v>
      </c>
      <c r="T133">
        <v>3.9333333333333331E-2</v>
      </c>
      <c r="W133">
        <v>1888</v>
      </c>
      <c r="X133">
        <v>0.81</v>
      </c>
      <c r="Y133">
        <v>0.73</v>
      </c>
      <c r="Z133">
        <v>0.70050000000000001</v>
      </c>
      <c r="AA133">
        <v>0.26</v>
      </c>
      <c r="AC133">
        <v>1888</v>
      </c>
      <c r="AD133">
        <v>11.2</v>
      </c>
      <c r="AG133">
        <f t="shared" si="190"/>
        <v>293.8</v>
      </c>
      <c r="AH133">
        <f t="shared" si="184"/>
        <v>-0.17</v>
      </c>
      <c r="AK133">
        <f t="shared" si="191"/>
        <v>293.8</v>
      </c>
      <c r="AL133">
        <f t="shared" si="185"/>
        <v>-0.307</v>
      </c>
      <c r="AO133">
        <f t="shared" si="192"/>
        <v>293.8</v>
      </c>
      <c r="AP133">
        <f t="shared" si="186"/>
        <v>-0.23400000000000001</v>
      </c>
      <c r="BB133">
        <v>1888</v>
      </c>
      <c r="BL133">
        <v>1888</v>
      </c>
      <c r="BV133">
        <v>1888</v>
      </c>
      <c r="CF133">
        <v>1888</v>
      </c>
      <c r="CP133">
        <v>1888</v>
      </c>
      <c r="CW133">
        <v>1888</v>
      </c>
      <c r="DB133">
        <v>1888</v>
      </c>
      <c r="DG133">
        <v>1888</v>
      </c>
      <c r="EP133">
        <v>1888</v>
      </c>
    </row>
    <row r="134" spans="2:150">
      <c r="B134">
        <v>1887</v>
      </c>
      <c r="C134">
        <v>-0.41799999999999998</v>
      </c>
      <c r="D134">
        <v>-0.39900000000000002</v>
      </c>
      <c r="E134">
        <v>-0.36</v>
      </c>
      <c r="F134">
        <v>-0.24</v>
      </c>
      <c r="I134">
        <v>1887</v>
      </c>
      <c r="J134">
        <v>0</v>
      </c>
      <c r="L134">
        <v>1887</v>
      </c>
      <c r="M134">
        <v>293.60000000000002</v>
      </c>
      <c r="O134">
        <v>1887</v>
      </c>
      <c r="P134">
        <v>5.3999999999999999E-2</v>
      </c>
      <c r="R134">
        <v>1887</v>
      </c>
      <c r="S134">
        <v>-0.97000000000000008</v>
      </c>
      <c r="T134">
        <v>-9.7000000000000003E-2</v>
      </c>
      <c r="W134">
        <v>1887</v>
      </c>
      <c r="X134">
        <v>0.85799999999999998</v>
      </c>
      <c r="Y134">
        <v>0.76</v>
      </c>
      <c r="Z134">
        <v>0.73270000000000002</v>
      </c>
      <c r="AA134">
        <v>0.31</v>
      </c>
      <c r="AC134">
        <v>1887</v>
      </c>
      <c r="AD134">
        <v>21.8</v>
      </c>
      <c r="AG134">
        <f t="shared" si="190"/>
        <v>293.60000000000002</v>
      </c>
      <c r="AH134">
        <f t="shared" si="184"/>
        <v>-0.36</v>
      </c>
      <c r="AK134">
        <f t="shared" si="191"/>
        <v>293.60000000000002</v>
      </c>
      <c r="AL134">
        <f t="shared" si="185"/>
        <v>-0.41799999999999998</v>
      </c>
      <c r="AO134">
        <f t="shared" si="192"/>
        <v>293.60000000000002</v>
      </c>
      <c r="AP134">
        <f t="shared" si="186"/>
        <v>-0.39900000000000002</v>
      </c>
      <c r="BB134">
        <v>1887</v>
      </c>
      <c r="BL134">
        <v>1887</v>
      </c>
      <c r="BV134">
        <v>1887</v>
      </c>
      <c r="CF134">
        <v>1887</v>
      </c>
      <c r="CP134">
        <v>1887</v>
      </c>
      <c r="CW134">
        <v>1887</v>
      </c>
      <c r="DB134">
        <v>1887</v>
      </c>
      <c r="DG134">
        <v>1887</v>
      </c>
      <c r="EP134">
        <v>1887</v>
      </c>
    </row>
    <row r="135" spans="2:150">
      <c r="B135">
        <v>1886</v>
      </c>
      <c r="C135">
        <v>-0.36699999999999999</v>
      </c>
      <c r="D135">
        <v>-0.33500000000000002</v>
      </c>
      <c r="E135">
        <v>-0.31</v>
      </c>
      <c r="F135">
        <v>-0.21</v>
      </c>
      <c r="I135">
        <v>1886</v>
      </c>
      <c r="J135">
        <v>0</v>
      </c>
      <c r="L135">
        <v>1886</v>
      </c>
      <c r="M135">
        <v>293.3</v>
      </c>
      <c r="O135">
        <v>1886</v>
      </c>
      <c r="P135">
        <v>3.7999999999999999E-2</v>
      </c>
      <c r="R135">
        <v>1886</v>
      </c>
      <c r="S135">
        <v>0.26666666666666666</v>
      </c>
      <c r="T135">
        <v>2.6666666666666665E-2</v>
      </c>
      <c r="W135">
        <v>1886</v>
      </c>
      <c r="X135">
        <v>1.0569999999999999</v>
      </c>
      <c r="Y135">
        <v>0.9</v>
      </c>
      <c r="Z135">
        <v>0.86909999999999998</v>
      </c>
      <c r="AA135">
        <v>0.37</v>
      </c>
      <c r="AC135">
        <v>1886</v>
      </c>
      <c r="AD135">
        <v>42.4</v>
      </c>
      <c r="AG135">
        <f t="shared" si="190"/>
        <v>293.3</v>
      </c>
      <c r="AH135">
        <f t="shared" si="184"/>
        <v>-0.31</v>
      </c>
      <c r="AK135">
        <f t="shared" si="191"/>
        <v>293.3</v>
      </c>
      <c r="AL135">
        <f t="shared" si="185"/>
        <v>-0.36699999999999999</v>
      </c>
      <c r="AO135">
        <f t="shared" si="192"/>
        <v>293.3</v>
      </c>
      <c r="AP135">
        <f t="shared" si="186"/>
        <v>-0.33500000000000002</v>
      </c>
      <c r="BB135">
        <v>1886</v>
      </c>
      <c r="BL135">
        <v>1886</v>
      </c>
      <c r="BV135">
        <v>1886</v>
      </c>
      <c r="CF135">
        <v>1886</v>
      </c>
      <c r="CP135">
        <v>1886</v>
      </c>
      <c r="CW135">
        <v>1886</v>
      </c>
      <c r="DB135">
        <v>1886</v>
      </c>
      <c r="DG135">
        <v>1886</v>
      </c>
      <c r="EP135">
        <v>1886</v>
      </c>
    </row>
    <row r="136" spans="2:150">
      <c r="B136">
        <v>1885</v>
      </c>
      <c r="C136">
        <v>-0.38900000000000001</v>
      </c>
      <c r="D136">
        <v>-0.32400000000000001</v>
      </c>
      <c r="E136">
        <v>-0.33</v>
      </c>
      <c r="F136">
        <v>-0.21</v>
      </c>
      <c r="I136">
        <v>1885</v>
      </c>
      <c r="J136">
        <v>0</v>
      </c>
      <c r="L136">
        <v>1885</v>
      </c>
      <c r="M136">
        <v>293</v>
      </c>
      <c r="O136">
        <v>1885</v>
      </c>
      <c r="P136">
        <v>0.10100000000000001</v>
      </c>
      <c r="R136">
        <v>1885</v>
      </c>
      <c r="S136">
        <v>0.42999999999999994</v>
      </c>
      <c r="T136">
        <v>4.2999999999999997E-2</v>
      </c>
      <c r="W136">
        <v>1885</v>
      </c>
      <c r="X136">
        <v>1.2170000000000001</v>
      </c>
      <c r="Y136">
        <v>1.02</v>
      </c>
      <c r="Z136">
        <v>0.98609999999999998</v>
      </c>
      <c r="AA136">
        <v>0.53</v>
      </c>
      <c r="AC136">
        <v>1885</v>
      </c>
      <c r="AD136">
        <v>86.3</v>
      </c>
      <c r="AG136">
        <f t="shared" si="190"/>
        <v>293</v>
      </c>
      <c r="AH136">
        <f t="shared" si="184"/>
        <v>-0.33</v>
      </c>
      <c r="AK136">
        <f t="shared" si="191"/>
        <v>293</v>
      </c>
      <c r="AL136">
        <f t="shared" si="185"/>
        <v>-0.38900000000000001</v>
      </c>
      <c r="AO136">
        <f t="shared" si="192"/>
        <v>293</v>
      </c>
      <c r="AP136">
        <f t="shared" si="186"/>
        <v>-0.32400000000000001</v>
      </c>
      <c r="BB136">
        <v>1885</v>
      </c>
      <c r="BL136">
        <v>1885</v>
      </c>
      <c r="BV136">
        <v>1885</v>
      </c>
      <c r="CF136">
        <v>1885</v>
      </c>
      <c r="CP136">
        <v>1885</v>
      </c>
      <c r="CW136">
        <v>1885</v>
      </c>
      <c r="DB136">
        <v>1885</v>
      </c>
      <c r="DG136">
        <v>1885</v>
      </c>
      <c r="EP136">
        <v>1885</v>
      </c>
    </row>
    <row r="137" spans="2:150">
      <c r="B137">
        <v>1884</v>
      </c>
      <c r="C137">
        <v>-0.40899999999999997</v>
      </c>
      <c r="D137">
        <v>-0.377</v>
      </c>
      <c r="E137">
        <v>-0.28000000000000003</v>
      </c>
      <c r="F137">
        <v>-0.15</v>
      </c>
      <c r="I137">
        <v>1884</v>
      </c>
      <c r="J137">
        <v>0</v>
      </c>
      <c r="L137">
        <v>1884</v>
      </c>
      <c r="M137">
        <v>292.60000000000002</v>
      </c>
      <c r="O137">
        <v>1884</v>
      </c>
      <c r="P137">
        <v>0.152</v>
      </c>
      <c r="R137">
        <v>1884</v>
      </c>
      <c r="S137">
        <v>0.24083333333333334</v>
      </c>
      <c r="T137">
        <v>2.4083333333333335E-2</v>
      </c>
      <c r="W137">
        <v>1884</v>
      </c>
      <c r="X137">
        <v>1.3240000000000001</v>
      </c>
      <c r="Y137">
        <v>1.1299999999999999</v>
      </c>
      <c r="Z137">
        <v>1.1032</v>
      </c>
      <c r="AA137">
        <v>0.65</v>
      </c>
      <c r="AC137">
        <v>1884</v>
      </c>
      <c r="AD137">
        <v>105.8</v>
      </c>
      <c r="AG137">
        <f t="shared" si="190"/>
        <v>292.60000000000002</v>
      </c>
      <c r="AH137">
        <f t="shared" si="184"/>
        <v>-0.28000000000000003</v>
      </c>
      <c r="AK137">
        <f t="shared" si="191"/>
        <v>292.60000000000002</v>
      </c>
      <c r="AL137">
        <f t="shared" si="185"/>
        <v>-0.40899999999999997</v>
      </c>
      <c r="AO137">
        <f t="shared" si="192"/>
        <v>292.60000000000002</v>
      </c>
      <c r="AP137">
        <f t="shared" si="186"/>
        <v>-0.377</v>
      </c>
      <c r="BB137">
        <v>1884</v>
      </c>
      <c r="BL137">
        <v>1884</v>
      </c>
      <c r="BV137">
        <v>1884</v>
      </c>
      <c r="CF137">
        <v>1884</v>
      </c>
      <c r="CP137">
        <v>1884</v>
      </c>
      <c r="CW137">
        <v>1884</v>
      </c>
      <c r="DB137">
        <v>1884</v>
      </c>
      <c r="DG137">
        <v>1884</v>
      </c>
      <c r="EP137">
        <v>1884</v>
      </c>
    </row>
    <row r="138" spans="2:150">
      <c r="B138">
        <v>1883</v>
      </c>
      <c r="C138">
        <v>-0.29599999999999999</v>
      </c>
      <c r="D138">
        <v>-0.23499999999999999</v>
      </c>
      <c r="E138">
        <v>-0.17</v>
      </c>
      <c r="F138">
        <v>-0.06</v>
      </c>
      <c r="I138">
        <v>1883</v>
      </c>
      <c r="J138">
        <v>0</v>
      </c>
      <c r="L138">
        <v>1883</v>
      </c>
      <c r="M138">
        <v>292.10000000000002</v>
      </c>
      <c r="O138">
        <v>1883</v>
      </c>
      <c r="P138">
        <v>2.9000000000000001E-2</v>
      </c>
      <c r="R138">
        <v>1883</v>
      </c>
      <c r="S138">
        <v>-0.10333333333333329</v>
      </c>
      <c r="T138">
        <v>-1.033333333333333E-2</v>
      </c>
      <c r="W138">
        <v>1883</v>
      </c>
      <c r="X138">
        <v>1.111</v>
      </c>
      <c r="Y138">
        <v>0.78</v>
      </c>
      <c r="Z138">
        <v>0.74639999999999995</v>
      </c>
      <c r="AA138">
        <v>0.49</v>
      </c>
      <c r="AC138">
        <v>1883</v>
      </c>
      <c r="AD138">
        <v>106.1</v>
      </c>
      <c r="AG138">
        <f t="shared" si="190"/>
        <v>292.10000000000002</v>
      </c>
      <c r="AH138">
        <f t="shared" si="184"/>
        <v>-0.17</v>
      </c>
      <c r="AK138">
        <f t="shared" si="191"/>
        <v>292.10000000000002</v>
      </c>
      <c r="AL138">
        <f t="shared" si="185"/>
        <v>-0.29599999999999999</v>
      </c>
      <c r="AO138">
        <f t="shared" si="192"/>
        <v>292.10000000000002</v>
      </c>
      <c r="AP138">
        <f t="shared" si="186"/>
        <v>-0.23499999999999999</v>
      </c>
      <c r="BB138">
        <v>1883</v>
      </c>
      <c r="BL138">
        <v>1883</v>
      </c>
      <c r="BV138">
        <v>1883</v>
      </c>
      <c r="CF138">
        <v>1883</v>
      </c>
      <c r="CP138">
        <v>1883</v>
      </c>
      <c r="CW138">
        <v>1883</v>
      </c>
      <c r="DB138">
        <v>1883</v>
      </c>
      <c r="DG138">
        <v>1883</v>
      </c>
      <c r="EP138">
        <v>1883</v>
      </c>
    </row>
    <row r="139" spans="2:150">
      <c r="B139">
        <v>1882</v>
      </c>
      <c r="C139">
        <v>-0.21299999999999999</v>
      </c>
      <c r="D139">
        <v>-0.19900000000000001</v>
      </c>
      <c r="E139">
        <v>-0.1</v>
      </c>
      <c r="F139">
        <v>0</v>
      </c>
      <c r="I139">
        <v>1882</v>
      </c>
      <c r="J139">
        <v>0</v>
      </c>
      <c r="L139">
        <v>1882</v>
      </c>
      <c r="M139">
        <v>291.7</v>
      </c>
      <c r="O139">
        <v>1882</v>
      </c>
      <c r="P139">
        <v>1E-3</v>
      </c>
      <c r="R139">
        <v>1882</v>
      </c>
      <c r="S139">
        <v>5.7499999999999996E-2</v>
      </c>
      <c r="T139">
        <v>5.7499999999999999E-3</v>
      </c>
      <c r="W139">
        <v>1882</v>
      </c>
      <c r="X139">
        <v>1.1539999999999999</v>
      </c>
      <c r="Y139">
        <v>0.86</v>
      </c>
      <c r="Z139">
        <v>0.83109999999999995</v>
      </c>
      <c r="AA139">
        <v>0.51</v>
      </c>
      <c r="AC139">
        <v>1882</v>
      </c>
      <c r="AD139">
        <v>99</v>
      </c>
      <c r="AG139">
        <f t="shared" si="190"/>
        <v>291.7</v>
      </c>
      <c r="AH139">
        <f t="shared" si="184"/>
        <v>-0.1</v>
      </c>
      <c r="AK139">
        <f t="shared" si="191"/>
        <v>291.7</v>
      </c>
      <c r="AL139">
        <f t="shared" si="185"/>
        <v>-0.21299999999999999</v>
      </c>
      <c r="AO139">
        <f t="shared" si="192"/>
        <v>291.7</v>
      </c>
      <c r="AP139">
        <f t="shared" si="186"/>
        <v>-0.19900000000000001</v>
      </c>
      <c r="BB139">
        <v>1882</v>
      </c>
      <c r="BL139">
        <v>1882</v>
      </c>
      <c r="BV139">
        <v>1882</v>
      </c>
      <c r="CF139">
        <v>1882</v>
      </c>
      <c r="CP139">
        <v>1882</v>
      </c>
      <c r="CW139">
        <v>1882</v>
      </c>
      <c r="DB139">
        <v>1882</v>
      </c>
      <c r="DG139">
        <v>1882</v>
      </c>
      <c r="EP139">
        <v>1882</v>
      </c>
    </row>
    <row r="140" spans="2:150">
      <c r="B140">
        <v>1881</v>
      </c>
      <c r="C140">
        <v>-0.2</v>
      </c>
      <c r="D140">
        <v>-0.14799999999999999</v>
      </c>
      <c r="E140">
        <v>-0.08</v>
      </c>
      <c r="F140">
        <v>0.01</v>
      </c>
      <c r="I140">
        <v>1881</v>
      </c>
      <c r="J140">
        <v>0</v>
      </c>
      <c r="L140">
        <v>1881</v>
      </c>
      <c r="M140">
        <v>291.2</v>
      </c>
      <c r="O140">
        <v>1881</v>
      </c>
      <c r="P140">
        <v>1E-3</v>
      </c>
      <c r="R140">
        <v>1881</v>
      </c>
      <c r="S140">
        <v>0.44750000000000001</v>
      </c>
      <c r="T140">
        <v>4.4749999999999998E-2</v>
      </c>
      <c r="W140">
        <v>1881</v>
      </c>
      <c r="X140">
        <v>1.093</v>
      </c>
      <c r="Y140">
        <v>0.95</v>
      </c>
      <c r="Z140">
        <v>0.9214</v>
      </c>
      <c r="AA140">
        <v>0.6</v>
      </c>
      <c r="AC140">
        <v>1881</v>
      </c>
      <c r="AD140">
        <v>90.5</v>
      </c>
      <c r="AG140">
        <f t="shared" si="190"/>
        <v>291.2</v>
      </c>
      <c r="AH140">
        <f t="shared" si="184"/>
        <v>-0.08</v>
      </c>
      <c r="AK140">
        <f t="shared" si="191"/>
        <v>291.2</v>
      </c>
      <c r="AL140">
        <f t="shared" si="185"/>
        <v>-0.2</v>
      </c>
      <c r="AO140">
        <f t="shared" si="192"/>
        <v>291.2</v>
      </c>
      <c r="AP140">
        <f t="shared" si="186"/>
        <v>-0.14799999999999999</v>
      </c>
      <c r="BB140">
        <v>1881</v>
      </c>
      <c r="BL140">
        <v>1881</v>
      </c>
      <c r="BV140">
        <v>1881</v>
      </c>
      <c r="CF140">
        <v>1881</v>
      </c>
      <c r="CP140">
        <v>1881</v>
      </c>
      <c r="CW140">
        <v>1881</v>
      </c>
      <c r="DB140">
        <v>1881</v>
      </c>
      <c r="DG140">
        <v>1881</v>
      </c>
      <c r="EP140">
        <v>1881</v>
      </c>
    </row>
    <row r="141" spans="2:150">
      <c r="B141">
        <v>1880</v>
      </c>
      <c r="C141">
        <v>-0.22700000000000001</v>
      </c>
      <c r="D141">
        <v>-0.185</v>
      </c>
      <c r="E141">
        <v>-0.16</v>
      </c>
      <c r="F141">
        <v>-0.05</v>
      </c>
      <c r="I141">
        <v>1880</v>
      </c>
      <c r="J141">
        <v>0</v>
      </c>
      <c r="L141">
        <v>1880</v>
      </c>
      <c r="M141">
        <v>290.7</v>
      </c>
      <c r="O141">
        <v>1880</v>
      </c>
      <c r="P141">
        <v>2E-3</v>
      </c>
      <c r="R141">
        <v>1880</v>
      </c>
      <c r="S141">
        <v>-0.56583333333333341</v>
      </c>
      <c r="T141">
        <v>-5.658333333333334E-2</v>
      </c>
      <c r="W141">
        <v>1880</v>
      </c>
      <c r="X141">
        <v>0.76300000000000001</v>
      </c>
      <c r="Y141">
        <v>0.71</v>
      </c>
      <c r="Z141">
        <v>0.68279999999999996</v>
      </c>
      <c r="AA141">
        <v>0.46</v>
      </c>
      <c r="AC141">
        <v>1880</v>
      </c>
      <c r="AD141">
        <v>53.7</v>
      </c>
      <c r="AG141">
        <f t="shared" si="190"/>
        <v>290.7</v>
      </c>
      <c r="AH141">
        <f t="shared" si="184"/>
        <v>-0.16</v>
      </c>
      <c r="AK141">
        <f t="shared" si="191"/>
        <v>290.7</v>
      </c>
      <c r="AL141">
        <f t="shared" si="185"/>
        <v>-0.22700000000000001</v>
      </c>
      <c r="AO141">
        <f t="shared" si="192"/>
        <v>290.7</v>
      </c>
      <c r="AP141">
        <f t="shared" si="186"/>
        <v>-0.185</v>
      </c>
      <c r="BB141">
        <v>1880</v>
      </c>
      <c r="BI141">
        <f t="shared" ref="BI141" si="194">M141</f>
        <v>290.7</v>
      </c>
      <c r="BJ141">
        <f t="shared" ref="BJ141" si="195">D141</f>
        <v>-0.185</v>
      </c>
      <c r="BL141">
        <v>1880</v>
      </c>
      <c r="BO141">
        <f t="shared" ref="BO141" si="196">X141</f>
        <v>0.76300000000000001</v>
      </c>
      <c r="BP141">
        <f t="shared" ref="BP141" si="197">D141</f>
        <v>-0.185</v>
      </c>
      <c r="BS141">
        <f>M141</f>
        <v>290.7</v>
      </c>
      <c r="BT141">
        <f>D141</f>
        <v>-0.185</v>
      </c>
      <c r="BV141">
        <v>1880</v>
      </c>
      <c r="BY141">
        <f t="shared" ref="BY141" si="198">X141</f>
        <v>0.76300000000000001</v>
      </c>
      <c r="BZ141">
        <f t="shared" ref="BZ141" si="199">D141</f>
        <v>-0.185</v>
      </c>
      <c r="CC141">
        <f>M141</f>
        <v>290.7</v>
      </c>
      <c r="CD141">
        <f>D141</f>
        <v>-0.185</v>
      </c>
      <c r="CF141">
        <v>1880</v>
      </c>
      <c r="CI141">
        <f>X141+0.123</f>
        <v>0.88600000000000001</v>
      </c>
      <c r="CJ141">
        <f>D141</f>
        <v>-0.185</v>
      </c>
      <c r="CP141">
        <v>1880</v>
      </c>
      <c r="CW141">
        <v>1880</v>
      </c>
      <c r="DB141">
        <v>1880</v>
      </c>
      <c r="DG141">
        <v>1880</v>
      </c>
      <c r="EP141">
        <v>1880</v>
      </c>
    </row>
    <row r="142" spans="2:150">
      <c r="B142">
        <v>1879</v>
      </c>
      <c r="C142">
        <v>-0.23</v>
      </c>
      <c r="D142">
        <v>-0.187</v>
      </c>
      <c r="I142">
        <v>1879</v>
      </c>
      <c r="J142">
        <v>0</v>
      </c>
      <c r="L142">
        <v>1879</v>
      </c>
      <c r="M142">
        <v>290.2</v>
      </c>
      <c r="O142">
        <v>1879</v>
      </c>
      <c r="P142">
        <v>2E-3</v>
      </c>
      <c r="R142">
        <v>1879</v>
      </c>
      <c r="S142">
        <v>-0.15083333333333335</v>
      </c>
      <c r="T142">
        <v>-1.5083333333333334E-2</v>
      </c>
      <c r="W142">
        <v>1879</v>
      </c>
      <c r="X142">
        <v>0.59299999999999997</v>
      </c>
      <c r="Y142">
        <v>0.68</v>
      </c>
      <c r="Z142">
        <v>0.64800000000000002</v>
      </c>
      <c r="AA142">
        <v>0.33</v>
      </c>
      <c r="AC142">
        <v>1879</v>
      </c>
      <c r="AD142">
        <v>10</v>
      </c>
      <c r="AG142">
        <f t="shared" si="190"/>
        <v>290.2</v>
      </c>
      <c r="AK142">
        <f t="shared" si="191"/>
        <v>290.2</v>
      </c>
      <c r="AL142">
        <f t="shared" si="185"/>
        <v>-0.23</v>
      </c>
      <c r="AO142">
        <f t="shared" si="192"/>
        <v>290.2</v>
      </c>
      <c r="AP142">
        <f t="shared" si="186"/>
        <v>-0.187</v>
      </c>
      <c r="BB142">
        <v>1879</v>
      </c>
      <c r="BL142">
        <v>1879</v>
      </c>
      <c r="BV142">
        <v>1879</v>
      </c>
      <c r="CF142">
        <v>1879</v>
      </c>
      <c r="CP142">
        <v>1879</v>
      </c>
      <c r="CW142">
        <v>1879</v>
      </c>
      <c r="DB142">
        <v>1879</v>
      </c>
      <c r="DG142">
        <v>1879</v>
      </c>
      <c r="EP142">
        <v>1879</v>
      </c>
    </row>
    <row r="143" spans="2:150">
      <c r="B143">
        <v>1878</v>
      </c>
      <c r="C143">
        <v>3.5000000000000003E-2</v>
      </c>
      <c r="D143">
        <v>1.7000000000000001E-2</v>
      </c>
      <c r="I143">
        <v>1878</v>
      </c>
      <c r="J143">
        <v>0</v>
      </c>
      <c r="L143">
        <v>1878</v>
      </c>
      <c r="M143">
        <v>289.8</v>
      </c>
      <c r="O143">
        <v>1878</v>
      </c>
      <c r="P143">
        <v>4.0000000000000001E-3</v>
      </c>
      <c r="R143">
        <v>1878</v>
      </c>
      <c r="S143">
        <v>1.9949999999999999</v>
      </c>
      <c r="T143">
        <v>0.19949999999999998</v>
      </c>
      <c r="W143">
        <v>1878</v>
      </c>
      <c r="X143">
        <v>0.60699999999999998</v>
      </c>
      <c r="Y143">
        <v>0.7</v>
      </c>
      <c r="Z143">
        <v>0.67090000000000005</v>
      </c>
      <c r="AA143">
        <v>0.35</v>
      </c>
      <c r="AC143">
        <v>1878</v>
      </c>
      <c r="AD143">
        <v>5.7</v>
      </c>
      <c r="AG143">
        <f t="shared" si="190"/>
        <v>289.8</v>
      </c>
      <c r="AK143">
        <f t="shared" si="191"/>
        <v>289.8</v>
      </c>
      <c r="AL143">
        <f t="shared" si="185"/>
        <v>3.5000000000000003E-2</v>
      </c>
      <c r="AO143">
        <f t="shared" si="192"/>
        <v>289.8</v>
      </c>
      <c r="AP143">
        <f t="shared" si="186"/>
        <v>1.7000000000000001E-2</v>
      </c>
      <c r="BB143">
        <v>1878</v>
      </c>
      <c r="BL143">
        <v>1878</v>
      </c>
      <c r="BV143">
        <v>1878</v>
      </c>
      <c r="CF143">
        <v>1878</v>
      </c>
      <c r="CP143">
        <v>1878</v>
      </c>
      <c r="CW143">
        <v>1878</v>
      </c>
      <c r="DB143">
        <v>1878</v>
      </c>
      <c r="DG143">
        <v>1878</v>
      </c>
      <c r="EP143">
        <v>1878</v>
      </c>
    </row>
    <row r="144" spans="2:150">
      <c r="B144">
        <v>1877</v>
      </c>
      <c r="C144">
        <v>-7.4999999999999997E-2</v>
      </c>
      <c r="D144">
        <v>-3.3000000000000002E-2</v>
      </c>
      <c r="I144">
        <v>1877</v>
      </c>
      <c r="J144">
        <v>0</v>
      </c>
      <c r="L144">
        <v>1877</v>
      </c>
      <c r="M144">
        <v>289.39999999999998</v>
      </c>
      <c r="O144">
        <v>1877</v>
      </c>
      <c r="P144">
        <v>6.0000000000000001E-3</v>
      </c>
      <c r="R144">
        <v>1877</v>
      </c>
      <c r="S144">
        <v>0.54333333333333333</v>
      </c>
      <c r="T144">
        <v>5.4333333333333331E-2</v>
      </c>
      <c r="W144">
        <v>1877</v>
      </c>
      <c r="X144">
        <v>0.71899999999999997</v>
      </c>
      <c r="Y144">
        <v>0.76</v>
      </c>
      <c r="Z144">
        <v>0.7298</v>
      </c>
      <c r="AA144">
        <v>0.41</v>
      </c>
      <c r="AC144">
        <v>1877</v>
      </c>
      <c r="AD144">
        <v>20.7</v>
      </c>
      <c r="AG144">
        <f t="shared" si="190"/>
        <v>289.39999999999998</v>
      </c>
      <c r="AK144">
        <f t="shared" si="191"/>
        <v>289.39999999999998</v>
      </c>
      <c r="AL144">
        <f t="shared" si="185"/>
        <v>-7.4999999999999997E-2</v>
      </c>
      <c r="AO144">
        <f t="shared" si="192"/>
        <v>289.39999999999998</v>
      </c>
      <c r="AP144">
        <f t="shared" si="186"/>
        <v>-3.3000000000000002E-2</v>
      </c>
      <c r="BB144">
        <v>1877</v>
      </c>
      <c r="BL144">
        <v>1877</v>
      </c>
      <c r="BV144">
        <v>1877</v>
      </c>
      <c r="CF144">
        <v>1877</v>
      </c>
      <c r="CP144">
        <v>1877</v>
      </c>
      <c r="CW144">
        <v>1877</v>
      </c>
      <c r="DB144">
        <v>1877</v>
      </c>
      <c r="DG144">
        <v>1877</v>
      </c>
      <c r="EP144">
        <v>1877</v>
      </c>
    </row>
    <row r="145" spans="2:146">
      <c r="B145">
        <v>1876</v>
      </c>
      <c r="C145">
        <v>-0.38400000000000001</v>
      </c>
      <c r="D145">
        <v>-0.35599999999999998</v>
      </c>
      <c r="I145">
        <v>1876</v>
      </c>
      <c r="J145">
        <v>0</v>
      </c>
      <c r="L145">
        <v>1876</v>
      </c>
      <c r="M145">
        <v>289</v>
      </c>
      <c r="O145">
        <v>1876</v>
      </c>
      <c r="P145">
        <v>4.0000000000000001E-3</v>
      </c>
      <c r="R145">
        <v>1876</v>
      </c>
      <c r="S145">
        <v>-0.53250000000000008</v>
      </c>
      <c r="T145">
        <v>-5.3250000000000006E-2</v>
      </c>
      <c r="W145">
        <v>1876</v>
      </c>
      <c r="X145">
        <v>0.78100000000000003</v>
      </c>
      <c r="Y145">
        <v>0.79</v>
      </c>
      <c r="Z145">
        <v>0.7591</v>
      </c>
      <c r="AA145">
        <v>0.41</v>
      </c>
      <c r="AC145">
        <v>1876</v>
      </c>
      <c r="AD145">
        <v>18.899999999999999</v>
      </c>
      <c r="AG145">
        <f t="shared" si="190"/>
        <v>289</v>
      </c>
      <c r="AK145">
        <f t="shared" si="191"/>
        <v>289</v>
      </c>
      <c r="AL145">
        <f t="shared" si="185"/>
        <v>-0.38400000000000001</v>
      </c>
      <c r="AO145">
        <f t="shared" si="192"/>
        <v>289</v>
      </c>
      <c r="AP145">
        <f t="shared" si="186"/>
        <v>-0.35599999999999998</v>
      </c>
      <c r="BB145">
        <v>1876</v>
      </c>
      <c r="BL145">
        <v>1876</v>
      </c>
      <c r="BV145">
        <v>1876</v>
      </c>
      <c r="CF145">
        <v>1876</v>
      </c>
      <c r="CP145">
        <v>1876</v>
      </c>
      <c r="CW145">
        <v>1876</v>
      </c>
      <c r="DB145">
        <v>1876</v>
      </c>
      <c r="DG145">
        <v>1876</v>
      </c>
      <c r="EP145">
        <v>1876</v>
      </c>
    </row>
    <row r="146" spans="2:146">
      <c r="B146">
        <v>1875</v>
      </c>
      <c r="C146">
        <v>-0.39500000000000002</v>
      </c>
      <c r="D146">
        <v>-0.248</v>
      </c>
      <c r="I146">
        <v>1875</v>
      </c>
      <c r="J146">
        <v>0</v>
      </c>
      <c r="L146">
        <v>1875</v>
      </c>
      <c r="M146">
        <v>288.7</v>
      </c>
      <c r="O146">
        <v>1875</v>
      </c>
      <c r="P146">
        <v>1E-3</v>
      </c>
      <c r="R146">
        <v>1875</v>
      </c>
      <c r="S146">
        <v>-0.63500000000000012</v>
      </c>
      <c r="T146">
        <v>-6.3500000000000015E-2</v>
      </c>
      <c r="W146">
        <v>1875</v>
      </c>
      <c r="X146">
        <v>1.006</v>
      </c>
      <c r="Y146">
        <v>0.89</v>
      </c>
      <c r="Z146">
        <v>0.85940000000000005</v>
      </c>
      <c r="AA146">
        <v>0.44</v>
      </c>
      <c r="AC146">
        <v>1875</v>
      </c>
      <c r="AD146">
        <v>28.3</v>
      </c>
      <c r="AG146">
        <f t="shared" si="190"/>
        <v>288.7</v>
      </c>
      <c r="AK146">
        <f t="shared" si="191"/>
        <v>288.7</v>
      </c>
      <c r="AL146">
        <f t="shared" si="185"/>
        <v>-0.39500000000000002</v>
      </c>
      <c r="AO146">
        <f t="shared" si="192"/>
        <v>288.7</v>
      </c>
      <c r="AP146">
        <f t="shared" si="186"/>
        <v>-0.248</v>
      </c>
      <c r="BB146">
        <v>1875</v>
      </c>
      <c r="BL146">
        <v>1875</v>
      </c>
      <c r="BV146">
        <v>1875</v>
      </c>
      <c r="CF146">
        <v>1875</v>
      </c>
      <c r="CP146">
        <v>1875</v>
      </c>
      <c r="CW146">
        <v>1875</v>
      </c>
      <c r="DB146">
        <v>1875</v>
      </c>
      <c r="DG146">
        <v>1875</v>
      </c>
      <c r="EP146">
        <v>1875</v>
      </c>
    </row>
    <row r="147" spans="2:146">
      <c r="B147">
        <v>1874</v>
      </c>
      <c r="C147">
        <v>-0.36799999999999999</v>
      </c>
      <c r="D147">
        <v>-0.39800000000000002</v>
      </c>
      <c r="I147">
        <v>1874</v>
      </c>
      <c r="J147">
        <v>0</v>
      </c>
      <c r="L147">
        <v>1874</v>
      </c>
      <c r="M147">
        <v>288.39999999999998</v>
      </c>
      <c r="O147">
        <v>1874</v>
      </c>
      <c r="P147">
        <v>3.0000000000000001E-3</v>
      </c>
      <c r="R147">
        <v>1874</v>
      </c>
      <c r="S147">
        <v>-0.52833333333333332</v>
      </c>
      <c r="T147">
        <v>-5.2833333333333329E-2</v>
      </c>
      <c r="W147">
        <v>1874</v>
      </c>
      <c r="X147">
        <v>1.34</v>
      </c>
      <c r="Y147">
        <v>1</v>
      </c>
      <c r="Z147">
        <v>0.97260000000000002</v>
      </c>
      <c r="AA147">
        <v>0.59</v>
      </c>
      <c r="AC147">
        <v>1874</v>
      </c>
      <c r="AD147">
        <v>74.5</v>
      </c>
      <c r="AG147">
        <f t="shared" si="190"/>
        <v>288.39999999999998</v>
      </c>
      <c r="AK147">
        <f t="shared" si="191"/>
        <v>288.39999999999998</v>
      </c>
      <c r="AL147">
        <f t="shared" si="185"/>
        <v>-0.36799999999999999</v>
      </c>
      <c r="AO147">
        <f t="shared" si="192"/>
        <v>288.39999999999998</v>
      </c>
      <c r="AP147">
        <f t="shared" si="186"/>
        <v>-0.39800000000000002</v>
      </c>
      <c r="BB147">
        <v>1874</v>
      </c>
      <c r="BL147">
        <v>1874</v>
      </c>
      <c r="BV147">
        <v>1874</v>
      </c>
      <c r="CF147">
        <v>1874</v>
      </c>
      <c r="CP147">
        <v>1874</v>
      </c>
      <c r="CW147">
        <v>1874</v>
      </c>
      <c r="DB147">
        <v>1874</v>
      </c>
      <c r="DG147">
        <v>1874</v>
      </c>
      <c r="EP147">
        <v>1874</v>
      </c>
    </row>
    <row r="148" spans="2:146">
      <c r="B148">
        <v>1873</v>
      </c>
      <c r="C148">
        <v>-0.30399999999999999</v>
      </c>
      <c r="D148">
        <v>-0.28499999999999998</v>
      </c>
      <c r="I148">
        <v>1873</v>
      </c>
      <c r="J148">
        <v>0</v>
      </c>
      <c r="L148">
        <v>1873</v>
      </c>
      <c r="M148">
        <v>288.10000000000002</v>
      </c>
      <c r="O148">
        <v>1873</v>
      </c>
      <c r="P148">
        <v>2E-3</v>
      </c>
      <c r="R148">
        <v>1873</v>
      </c>
      <c r="S148">
        <v>-0.63750000000000007</v>
      </c>
      <c r="T148">
        <v>-6.3750000000000001E-2</v>
      </c>
      <c r="W148">
        <v>1873</v>
      </c>
      <c r="X148">
        <v>1.6339999999999999</v>
      </c>
      <c r="Y148">
        <v>1.1100000000000001</v>
      </c>
      <c r="Z148">
        <v>1.0812999999999999</v>
      </c>
      <c r="AA148">
        <v>0.72</v>
      </c>
      <c r="AC148">
        <v>1873</v>
      </c>
      <c r="AD148">
        <v>110.1</v>
      </c>
      <c r="AG148">
        <f t="shared" si="190"/>
        <v>288.10000000000002</v>
      </c>
      <c r="AK148">
        <f t="shared" si="191"/>
        <v>288.10000000000002</v>
      </c>
      <c r="AL148">
        <f t="shared" si="185"/>
        <v>-0.30399999999999999</v>
      </c>
      <c r="AO148">
        <f t="shared" si="192"/>
        <v>288.10000000000002</v>
      </c>
      <c r="AP148">
        <f t="shared" si="186"/>
        <v>-0.28499999999999998</v>
      </c>
      <c r="BB148">
        <v>1873</v>
      </c>
      <c r="BL148">
        <v>1873</v>
      </c>
      <c r="BV148">
        <v>1873</v>
      </c>
      <c r="CF148">
        <v>1873</v>
      </c>
      <c r="CP148">
        <v>1873</v>
      </c>
      <c r="CW148">
        <v>1873</v>
      </c>
      <c r="DB148">
        <v>1873</v>
      </c>
      <c r="DG148">
        <v>1873</v>
      </c>
      <c r="EP148">
        <v>1873</v>
      </c>
    </row>
    <row r="149" spans="2:146">
      <c r="B149">
        <v>1872</v>
      </c>
      <c r="C149">
        <v>-0.27700000000000002</v>
      </c>
      <c r="D149">
        <v>-0.22800000000000001</v>
      </c>
      <c r="I149">
        <v>1872</v>
      </c>
      <c r="J149">
        <v>0</v>
      </c>
      <c r="L149">
        <v>1872</v>
      </c>
      <c r="M149">
        <v>287.89999999999998</v>
      </c>
      <c r="O149">
        <v>1872</v>
      </c>
      <c r="P149">
        <v>1E-3</v>
      </c>
      <c r="R149">
        <v>1872</v>
      </c>
      <c r="S149">
        <v>-0.24666666666666667</v>
      </c>
      <c r="T149">
        <v>-2.4666666666666667E-2</v>
      </c>
      <c r="W149">
        <v>1872</v>
      </c>
      <c r="X149">
        <v>1.7310000000000001</v>
      </c>
      <c r="Y149">
        <v>1.0900000000000001</v>
      </c>
      <c r="Z149">
        <v>1.0605</v>
      </c>
      <c r="AA149">
        <v>0.93</v>
      </c>
      <c r="AC149">
        <v>1872</v>
      </c>
      <c r="AD149">
        <v>169.2</v>
      </c>
      <c r="AG149">
        <f t="shared" si="190"/>
        <v>287.89999999999998</v>
      </c>
      <c r="AK149">
        <f t="shared" si="191"/>
        <v>287.89999999999998</v>
      </c>
      <c r="AL149">
        <f t="shared" si="185"/>
        <v>-0.27700000000000002</v>
      </c>
      <c r="AO149">
        <f t="shared" si="192"/>
        <v>287.89999999999998</v>
      </c>
      <c r="AP149">
        <f t="shared" si="186"/>
        <v>-0.22800000000000001</v>
      </c>
      <c r="BB149">
        <v>1872</v>
      </c>
      <c r="BL149">
        <v>1872</v>
      </c>
      <c r="BV149">
        <v>1872</v>
      </c>
      <c r="CF149">
        <v>1872</v>
      </c>
      <c r="CP149">
        <v>1872</v>
      </c>
      <c r="CW149">
        <v>1872</v>
      </c>
      <c r="DB149">
        <v>1872</v>
      </c>
      <c r="DG149">
        <v>1872</v>
      </c>
      <c r="EP149">
        <v>1872</v>
      </c>
    </row>
    <row r="150" spans="2:146">
      <c r="B150">
        <v>1871</v>
      </c>
      <c r="C150">
        <v>-0.33500000000000002</v>
      </c>
      <c r="D150">
        <v>-0.22900000000000001</v>
      </c>
      <c r="I150">
        <v>1871</v>
      </c>
      <c r="J150">
        <v>0</v>
      </c>
      <c r="L150">
        <v>1871</v>
      </c>
      <c r="M150">
        <v>287.7</v>
      </c>
      <c r="O150">
        <v>1871</v>
      </c>
      <c r="P150">
        <v>1E-3</v>
      </c>
      <c r="R150">
        <v>1871</v>
      </c>
      <c r="S150">
        <v>-0.29916666666666669</v>
      </c>
      <c r="T150">
        <v>-2.9916666666666668E-2</v>
      </c>
      <c r="W150">
        <v>1871</v>
      </c>
      <c r="X150">
        <v>1.9730000000000001</v>
      </c>
      <c r="Y150">
        <v>1.19</v>
      </c>
      <c r="Z150">
        <v>1.1548</v>
      </c>
      <c r="AA150">
        <v>1</v>
      </c>
      <c r="AC150">
        <v>1871</v>
      </c>
      <c r="AD150">
        <v>185.3</v>
      </c>
      <c r="AG150">
        <f t="shared" si="190"/>
        <v>287.7</v>
      </c>
      <c r="AK150">
        <f t="shared" si="191"/>
        <v>287.7</v>
      </c>
      <c r="AL150">
        <f t="shared" si="185"/>
        <v>-0.33500000000000002</v>
      </c>
      <c r="AO150">
        <f t="shared" si="192"/>
        <v>287.7</v>
      </c>
      <c r="AP150">
        <f t="shared" si="186"/>
        <v>-0.22900000000000001</v>
      </c>
      <c r="BB150">
        <v>1871</v>
      </c>
      <c r="BL150">
        <v>1871</v>
      </c>
      <c r="BV150">
        <v>1871</v>
      </c>
      <c r="CF150">
        <v>1871</v>
      </c>
      <c r="CP150">
        <v>1871</v>
      </c>
      <c r="CW150">
        <v>1871</v>
      </c>
      <c r="DB150">
        <v>1871</v>
      </c>
      <c r="DG150">
        <v>1871</v>
      </c>
      <c r="EP150">
        <v>1871</v>
      </c>
    </row>
    <row r="151" spans="2:146">
      <c r="B151">
        <v>1870</v>
      </c>
      <c r="C151">
        <v>-0.27600000000000002</v>
      </c>
      <c r="D151">
        <v>-0.23100000000000001</v>
      </c>
      <c r="I151">
        <v>1870</v>
      </c>
      <c r="J151">
        <v>0</v>
      </c>
      <c r="L151">
        <v>1870</v>
      </c>
      <c r="M151">
        <v>287.5</v>
      </c>
      <c r="O151">
        <v>1870</v>
      </c>
      <c r="P151">
        <v>1E-3</v>
      </c>
      <c r="R151">
        <v>1870</v>
      </c>
      <c r="S151">
        <v>-0.58916666666666662</v>
      </c>
      <c r="T151">
        <v>-5.8916666666666659E-2</v>
      </c>
      <c r="W151">
        <v>1870</v>
      </c>
      <c r="X151">
        <v>1.6970000000000001</v>
      </c>
      <c r="Y151">
        <v>0.8</v>
      </c>
      <c r="Z151">
        <v>0.76419999999999999</v>
      </c>
      <c r="AA151">
        <v>1.07</v>
      </c>
      <c r="AC151">
        <v>1870</v>
      </c>
      <c r="AD151">
        <v>232</v>
      </c>
      <c r="AG151">
        <f t="shared" si="190"/>
        <v>287.5</v>
      </c>
      <c r="AK151">
        <f t="shared" si="191"/>
        <v>287.5</v>
      </c>
      <c r="AL151">
        <f t="shared" si="185"/>
        <v>-0.27600000000000002</v>
      </c>
      <c r="AO151">
        <f t="shared" si="192"/>
        <v>287.5</v>
      </c>
      <c r="AP151">
        <f t="shared" si="186"/>
        <v>-0.23100000000000001</v>
      </c>
      <c r="BB151">
        <v>1870</v>
      </c>
      <c r="BL151">
        <v>1870</v>
      </c>
      <c r="BV151">
        <v>1870</v>
      </c>
      <c r="CF151">
        <v>1870</v>
      </c>
      <c r="CP151">
        <v>1870</v>
      </c>
      <c r="CW151">
        <v>1870</v>
      </c>
      <c r="DB151">
        <v>1870</v>
      </c>
      <c r="DG151">
        <v>1870</v>
      </c>
      <c r="EP151">
        <v>1870</v>
      </c>
    </row>
    <row r="152" spans="2:146">
      <c r="B152">
        <v>1869</v>
      </c>
      <c r="C152">
        <v>-0.26200000000000001</v>
      </c>
      <c r="D152">
        <v>-0.26200000000000001</v>
      </c>
      <c r="I152">
        <v>1869</v>
      </c>
      <c r="J152">
        <v>0</v>
      </c>
      <c r="L152">
        <v>1869</v>
      </c>
      <c r="M152">
        <v>287.39999999999998</v>
      </c>
      <c r="O152">
        <v>1869</v>
      </c>
      <c r="P152">
        <v>0</v>
      </c>
      <c r="R152">
        <v>1869</v>
      </c>
      <c r="S152">
        <v>0.39916666666666667</v>
      </c>
      <c r="T152">
        <v>3.991666666666667E-2</v>
      </c>
      <c r="W152">
        <v>1869</v>
      </c>
      <c r="X152">
        <v>1.466</v>
      </c>
      <c r="Y152">
        <v>0.96</v>
      </c>
      <c r="Z152">
        <v>0.93210000000000004</v>
      </c>
      <c r="AA152">
        <v>0.81</v>
      </c>
      <c r="AC152">
        <v>1869</v>
      </c>
      <c r="AD152">
        <v>123.6</v>
      </c>
      <c r="AG152">
        <f t="shared" si="190"/>
        <v>287.39999999999998</v>
      </c>
      <c r="AK152">
        <f t="shared" si="191"/>
        <v>287.39999999999998</v>
      </c>
      <c r="AL152">
        <f t="shared" si="185"/>
        <v>-0.26200000000000001</v>
      </c>
      <c r="AO152">
        <f t="shared" si="192"/>
        <v>287.39999999999998</v>
      </c>
      <c r="AP152">
        <f t="shared" si="186"/>
        <v>-0.26200000000000001</v>
      </c>
      <c r="BB152">
        <v>1869</v>
      </c>
      <c r="BL152">
        <v>1869</v>
      </c>
      <c r="BV152">
        <v>1869</v>
      </c>
      <c r="CF152">
        <v>1869</v>
      </c>
      <c r="CP152">
        <v>1869</v>
      </c>
      <c r="CW152">
        <v>1869</v>
      </c>
      <c r="DB152">
        <v>1869</v>
      </c>
      <c r="DG152">
        <v>1869</v>
      </c>
      <c r="EP152">
        <v>1869</v>
      </c>
    </row>
    <row r="153" spans="2:146">
      <c r="B153">
        <v>1868</v>
      </c>
      <c r="C153">
        <v>-0.23799999999999999</v>
      </c>
      <c r="D153">
        <v>-0.223</v>
      </c>
      <c r="I153">
        <v>1868</v>
      </c>
      <c r="J153">
        <v>0</v>
      </c>
      <c r="L153">
        <v>1868</v>
      </c>
      <c r="M153">
        <v>287.2</v>
      </c>
      <c r="O153">
        <v>1868</v>
      </c>
      <c r="P153">
        <v>0</v>
      </c>
      <c r="R153">
        <v>1868</v>
      </c>
      <c r="S153">
        <v>0.23416666666666666</v>
      </c>
      <c r="T153">
        <v>2.3416666666666665E-2</v>
      </c>
      <c r="W153">
        <v>1868</v>
      </c>
      <c r="X153">
        <v>1.1519999999999999</v>
      </c>
      <c r="Y153">
        <v>0.72</v>
      </c>
      <c r="Z153">
        <v>0.68769999999999998</v>
      </c>
      <c r="AA153">
        <v>0.56999999999999995</v>
      </c>
      <c r="AC153">
        <v>1868</v>
      </c>
      <c r="AD153">
        <v>62.8</v>
      </c>
      <c r="AG153">
        <f t="shared" si="190"/>
        <v>287.2</v>
      </c>
      <c r="AK153">
        <f t="shared" si="191"/>
        <v>287.2</v>
      </c>
      <c r="AL153">
        <f t="shared" si="185"/>
        <v>-0.23799999999999999</v>
      </c>
      <c r="AO153">
        <f t="shared" si="192"/>
        <v>287.2</v>
      </c>
      <c r="AP153">
        <f t="shared" si="186"/>
        <v>-0.223</v>
      </c>
      <c r="BB153">
        <v>1868</v>
      </c>
      <c r="BL153">
        <v>1868</v>
      </c>
      <c r="BV153">
        <v>1868</v>
      </c>
      <c r="CF153">
        <v>1868</v>
      </c>
      <c r="CP153">
        <v>1868</v>
      </c>
      <c r="CW153">
        <v>1868</v>
      </c>
      <c r="DB153">
        <v>1868</v>
      </c>
      <c r="DG153">
        <v>1868</v>
      </c>
      <c r="EP153">
        <v>1868</v>
      </c>
    </row>
    <row r="154" spans="2:146">
      <c r="B154">
        <v>1867</v>
      </c>
      <c r="C154">
        <v>-0.32100000000000001</v>
      </c>
      <c r="D154">
        <v>-0.218</v>
      </c>
      <c r="I154">
        <v>1867</v>
      </c>
      <c r="J154">
        <v>0</v>
      </c>
      <c r="L154">
        <v>1867</v>
      </c>
      <c r="M154">
        <v>287.10000000000002</v>
      </c>
      <c r="O154">
        <v>1867</v>
      </c>
      <c r="P154">
        <v>1E-3</v>
      </c>
      <c r="R154">
        <v>1867</v>
      </c>
      <c r="S154">
        <v>0.15916666666666668</v>
      </c>
      <c r="T154">
        <v>1.5916666666666669E-2</v>
      </c>
      <c r="W154">
        <v>1867</v>
      </c>
      <c r="X154">
        <v>1.03</v>
      </c>
      <c r="Y154">
        <v>0.73</v>
      </c>
      <c r="Z154">
        <v>0.70269999999999999</v>
      </c>
      <c r="AA154">
        <v>0.42</v>
      </c>
      <c r="AC154">
        <v>1867</v>
      </c>
      <c r="AD154">
        <v>13.9</v>
      </c>
      <c r="AG154">
        <f t="shared" si="190"/>
        <v>287.10000000000002</v>
      </c>
      <c r="AK154">
        <f t="shared" si="191"/>
        <v>287.10000000000002</v>
      </c>
      <c r="AL154">
        <f t="shared" si="185"/>
        <v>-0.32100000000000001</v>
      </c>
      <c r="AO154">
        <f t="shared" si="192"/>
        <v>287.10000000000002</v>
      </c>
      <c r="AP154">
        <f t="shared" si="186"/>
        <v>-0.218</v>
      </c>
      <c r="BB154">
        <v>1867</v>
      </c>
      <c r="BL154">
        <v>1867</v>
      </c>
      <c r="BV154">
        <v>1867</v>
      </c>
      <c r="CF154">
        <v>1867</v>
      </c>
      <c r="CP154">
        <v>1867</v>
      </c>
      <c r="CW154">
        <v>1867</v>
      </c>
      <c r="DB154">
        <v>1867</v>
      </c>
      <c r="DG154">
        <v>1867</v>
      </c>
      <c r="EP154">
        <v>1867</v>
      </c>
    </row>
    <row r="155" spans="2:146">
      <c r="B155">
        <v>1866</v>
      </c>
      <c r="C155">
        <v>-0.251</v>
      </c>
      <c r="D155">
        <v>-0.216</v>
      </c>
      <c r="I155">
        <v>1866</v>
      </c>
      <c r="J155">
        <v>0</v>
      </c>
      <c r="L155">
        <v>1866</v>
      </c>
      <c r="M155">
        <v>287</v>
      </c>
      <c r="O155">
        <v>1866</v>
      </c>
      <c r="P155">
        <v>1E-3</v>
      </c>
      <c r="R155">
        <v>1866</v>
      </c>
      <c r="S155">
        <v>0.37833333333333335</v>
      </c>
      <c r="T155">
        <v>3.7833333333333337E-2</v>
      </c>
      <c r="W155">
        <v>1866</v>
      </c>
      <c r="X155">
        <v>1.159</v>
      </c>
      <c r="Y155">
        <v>0.85</v>
      </c>
      <c r="Z155">
        <v>0.81720000000000004</v>
      </c>
      <c r="AA155">
        <v>0.51</v>
      </c>
      <c r="AC155">
        <v>1866</v>
      </c>
      <c r="AD155">
        <v>30.7</v>
      </c>
      <c r="AG155">
        <f t="shared" si="190"/>
        <v>287</v>
      </c>
      <c r="AK155">
        <f t="shared" si="191"/>
        <v>287</v>
      </c>
      <c r="AL155">
        <f t="shared" si="185"/>
        <v>-0.251</v>
      </c>
      <c r="AO155">
        <f t="shared" si="192"/>
        <v>287</v>
      </c>
      <c r="AP155">
        <f t="shared" si="186"/>
        <v>-0.216</v>
      </c>
      <c r="BB155">
        <v>1866</v>
      </c>
      <c r="BL155">
        <v>1866</v>
      </c>
      <c r="BV155">
        <v>1866</v>
      </c>
      <c r="CF155">
        <v>1866</v>
      </c>
      <c r="CP155">
        <v>1866</v>
      </c>
      <c r="CW155">
        <v>1866</v>
      </c>
      <c r="DB155">
        <v>1866</v>
      </c>
      <c r="DG155">
        <v>1866</v>
      </c>
      <c r="EP155">
        <v>1866</v>
      </c>
    </row>
    <row r="156" spans="2:146">
      <c r="B156">
        <v>1865</v>
      </c>
      <c r="C156">
        <v>-0.27900000000000003</v>
      </c>
      <c r="D156">
        <v>-0.23599999999999999</v>
      </c>
      <c r="I156">
        <v>1865</v>
      </c>
      <c r="J156">
        <v>0</v>
      </c>
      <c r="L156">
        <v>1865</v>
      </c>
      <c r="M156">
        <v>286.89999999999998</v>
      </c>
      <c r="O156">
        <v>1865</v>
      </c>
      <c r="P156">
        <v>3.0000000000000001E-3</v>
      </c>
      <c r="R156">
        <v>1865</v>
      </c>
      <c r="W156">
        <v>1865</v>
      </c>
      <c r="X156">
        <v>1.28</v>
      </c>
      <c r="Y156">
        <v>0.87</v>
      </c>
      <c r="Z156">
        <v>0.83689999999999998</v>
      </c>
      <c r="AA156">
        <v>0.56999999999999995</v>
      </c>
      <c r="AC156">
        <v>1865</v>
      </c>
      <c r="AD156">
        <v>57.8</v>
      </c>
      <c r="AG156">
        <f t="shared" si="190"/>
        <v>286.89999999999998</v>
      </c>
      <c r="AK156">
        <f t="shared" si="191"/>
        <v>286.89999999999998</v>
      </c>
      <c r="AL156">
        <f t="shared" si="185"/>
        <v>-0.27900000000000003</v>
      </c>
      <c r="AO156">
        <f t="shared" si="192"/>
        <v>286.89999999999998</v>
      </c>
      <c r="AP156">
        <f t="shared" si="186"/>
        <v>-0.23599999999999999</v>
      </c>
      <c r="BB156">
        <v>1865</v>
      </c>
      <c r="BL156">
        <v>1865</v>
      </c>
      <c r="BV156">
        <v>1865</v>
      </c>
      <c r="CF156">
        <v>1865</v>
      </c>
      <c r="CP156">
        <v>1865</v>
      </c>
      <c r="CW156">
        <v>1865</v>
      </c>
      <c r="DB156">
        <v>1865</v>
      </c>
      <c r="DG156">
        <v>1865</v>
      </c>
      <c r="EP156">
        <v>1865</v>
      </c>
    </row>
    <row r="157" spans="2:146">
      <c r="B157">
        <v>1864</v>
      </c>
      <c r="C157">
        <v>-0.49399999999999999</v>
      </c>
      <c r="D157">
        <v>-0.39</v>
      </c>
      <c r="I157">
        <v>1864</v>
      </c>
      <c r="J157">
        <v>0</v>
      </c>
      <c r="L157">
        <v>1864</v>
      </c>
      <c r="M157">
        <v>286.8</v>
      </c>
      <c r="O157">
        <v>1864</v>
      </c>
      <c r="P157">
        <v>7.0000000000000001E-3</v>
      </c>
      <c r="R157">
        <v>1864</v>
      </c>
      <c r="W157">
        <v>1864</v>
      </c>
      <c r="X157">
        <v>1.2969999999999999</v>
      </c>
      <c r="Y157">
        <v>0.88</v>
      </c>
      <c r="Z157">
        <v>0.84570000000000001</v>
      </c>
      <c r="AA157">
        <v>0.66</v>
      </c>
      <c r="AC157">
        <v>1864</v>
      </c>
      <c r="AD157">
        <v>89.2</v>
      </c>
      <c r="AG157">
        <f t="shared" si="190"/>
        <v>286.8</v>
      </c>
      <c r="AK157">
        <f t="shared" si="191"/>
        <v>286.8</v>
      </c>
      <c r="AL157">
        <f t="shared" si="185"/>
        <v>-0.49399999999999999</v>
      </c>
      <c r="AO157">
        <f t="shared" si="192"/>
        <v>286.8</v>
      </c>
      <c r="AP157">
        <f t="shared" si="186"/>
        <v>-0.39</v>
      </c>
      <c r="BB157">
        <v>1864</v>
      </c>
      <c r="BL157">
        <v>1864</v>
      </c>
      <c r="BV157">
        <v>1864</v>
      </c>
      <c r="CF157">
        <v>1864</v>
      </c>
      <c r="CP157">
        <v>1864</v>
      </c>
      <c r="CW157">
        <v>1864</v>
      </c>
      <c r="DB157">
        <v>1864</v>
      </c>
      <c r="DG157">
        <v>1864</v>
      </c>
      <c r="EP157">
        <v>1864</v>
      </c>
    </row>
    <row r="158" spans="2:146">
      <c r="B158">
        <v>1863</v>
      </c>
      <c r="C158">
        <v>-0.27800000000000002</v>
      </c>
      <c r="D158">
        <v>-0.35799999999999998</v>
      </c>
      <c r="I158">
        <v>1863</v>
      </c>
      <c r="J158">
        <v>0</v>
      </c>
      <c r="L158">
        <v>1863</v>
      </c>
      <c r="M158">
        <v>286.60000000000002</v>
      </c>
      <c r="O158">
        <v>1863</v>
      </c>
      <c r="P158">
        <v>1.2999999999999999E-2</v>
      </c>
      <c r="R158">
        <v>1863</v>
      </c>
      <c r="W158">
        <v>1863</v>
      </c>
      <c r="X158">
        <v>1.349</v>
      </c>
      <c r="Y158">
        <v>1.04</v>
      </c>
      <c r="Z158">
        <v>1.0129999999999999</v>
      </c>
      <c r="AA158">
        <v>0.67</v>
      </c>
      <c r="AC158">
        <v>1863</v>
      </c>
      <c r="AD158">
        <v>83.5</v>
      </c>
      <c r="AG158">
        <f t="shared" si="190"/>
        <v>286.60000000000002</v>
      </c>
      <c r="AK158">
        <f t="shared" si="191"/>
        <v>286.60000000000002</v>
      </c>
      <c r="AL158">
        <f t="shared" si="185"/>
        <v>-0.27800000000000002</v>
      </c>
      <c r="AO158">
        <f t="shared" si="192"/>
        <v>286.60000000000002</v>
      </c>
      <c r="AP158">
        <f t="shared" si="186"/>
        <v>-0.35799999999999998</v>
      </c>
      <c r="BB158">
        <v>1863</v>
      </c>
      <c r="BL158">
        <v>1863</v>
      </c>
      <c r="BV158">
        <v>1863</v>
      </c>
      <c r="CF158">
        <v>1863</v>
      </c>
      <c r="CP158">
        <v>1863</v>
      </c>
      <c r="CW158">
        <v>1863</v>
      </c>
      <c r="DB158">
        <v>1863</v>
      </c>
      <c r="DG158">
        <v>1863</v>
      </c>
      <c r="EP158">
        <v>1863</v>
      </c>
    </row>
    <row r="159" spans="2:146">
      <c r="B159">
        <v>1862</v>
      </c>
      <c r="C159">
        <v>-0.52400000000000002</v>
      </c>
      <c r="D159">
        <v>-0.39900000000000002</v>
      </c>
      <c r="I159">
        <v>1862</v>
      </c>
      <c r="J159">
        <v>0</v>
      </c>
      <c r="L159">
        <v>1862</v>
      </c>
      <c r="M159">
        <v>286.5</v>
      </c>
      <c r="O159">
        <v>1862</v>
      </c>
      <c r="P159">
        <v>8.9999999999999993E-3</v>
      </c>
      <c r="R159">
        <v>1862</v>
      </c>
      <c r="W159">
        <v>1862</v>
      </c>
      <c r="X159">
        <v>1.496</v>
      </c>
      <c r="Y159">
        <v>1.1000000000000001</v>
      </c>
      <c r="Z159">
        <v>1.0661</v>
      </c>
      <c r="AA159">
        <v>0.75</v>
      </c>
      <c r="AC159">
        <v>1862</v>
      </c>
      <c r="AD159">
        <v>112.1</v>
      </c>
      <c r="AG159">
        <f t="shared" si="190"/>
        <v>286.5</v>
      </c>
      <c r="AK159">
        <f t="shared" si="191"/>
        <v>286.5</v>
      </c>
      <c r="AL159">
        <f t="shared" si="185"/>
        <v>-0.52400000000000002</v>
      </c>
      <c r="AO159">
        <f t="shared" si="192"/>
        <v>286.5</v>
      </c>
      <c r="AP159">
        <f t="shared" si="186"/>
        <v>-0.39900000000000002</v>
      </c>
      <c r="BB159">
        <v>1862</v>
      </c>
      <c r="BL159">
        <v>1862</v>
      </c>
      <c r="BV159">
        <v>1862</v>
      </c>
      <c r="CF159">
        <v>1862</v>
      </c>
      <c r="CP159">
        <v>1862</v>
      </c>
      <c r="CW159">
        <v>1862</v>
      </c>
      <c r="DB159">
        <v>1862</v>
      </c>
      <c r="DG159">
        <v>1862</v>
      </c>
      <c r="EP159">
        <v>1862</v>
      </c>
    </row>
    <row r="160" spans="2:146">
      <c r="B160">
        <v>1861</v>
      </c>
      <c r="C160">
        <v>-0.40699999999999997</v>
      </c>
      <c r="D160">
        <v>-0.40400000000000003</v>
      </c>
      <c r="I160">
        <v>1861</v>
      </c>
      <c r="J160">
        <v>0</v>
      </c>
      <c r="L160">
        <v>1861</v>
      </c>
      <c r="M160">
        <v>286.39999999999998</v>
      </c>
      <c r="O160">
        <v>1861</v>
      </c>
      <c r="P160">
        <v>3.0000000000000001E-3</v>
      </c>
      <c r="R160">
        <v>1861</v>
      </c>
      <c r="W160">
        <v>1861</v>
      </c>
      <c r="X160">
        <v>1.6240000000000001</v>
      </c>
      <c r="Y160">
        <v>1.26</v>
      </c>
      <c r="Z160">
        <v>1.2333000000000001</v>
      </c>
      <c r="AA160">
        <v>0.87</v>
      </c>
      <c r="AC160">
        <v>1861</v>
      </c>
      <c r="AD160">
        <v>146.6</v>
      </c>
      <c r="AG160">
        <f t="shared" si="190"/>
        <v>286.39999999999998</v>
      </c>
      <c r="AK160">
        <f t="shared" si="191"/>
        <v>286.39999999999998</v>
      </c>
      <c r="AL160">
        <f t="shared" si="185"/>
        <v>-0.40699999999999997</v>
      </c>
      <c r="AO160">
        <f t="shared" si="192"/>
        <v>286.39999999999998</v>
      </c>
      <c r="AP160">
        <f t="shared" si="186"/>
        <v>-0.40400000000000003</v>
      </c>
      <c r="BB160">
        <v>1861</v>
      </c>
      <c r="BL160">
        <v>1861</v>
      </c>
      <c r="BV160">
        <v>1861</v>
      </c>
      <c r="CF160">
        <v>1861</v>
      </c>
      <c r="CP160">
        <v>1861</v>
      </c>
      <c r="CW160">
        <v>1861</v>
      </c>
      <c r="DB160">
        <v>1861</v>
      </c>
      <c r="DG160">
        <v>1861</v>
      </c>
      <c r="EP160">
        <v>1861</v>
      </c>
    </row>
    <row r="161" spans="2:146">
      <c r="B161">
        <v>1860</v>
      </c>
      <c r="C161">
        <v>-0.34300000000000003</v>
      </c>
      <c r="D161">
        <v>-0.25600000000000001</v>
      </c>
      <c r="I161">
        <v>1860</v>
      </c>
      <c r="J161">
        <v>0</v>
      </c>
      <c r="L161">
        <v>1860</v>
      </c>
      <c r="M161">
        <v>286.2</v>
      </c>
      <c r="O161">
        <v>1860</v>
      </c>
      <c r="P161">
        <v>7.0000000000000001E-3</v>
      </c>
      <c r="R161">
        <v>1860</v>
      </c>
      <c r="W161">
        <v>1860</v>
      </c>
      <c r="X161">
        <v>1.633</v>
      </c>
      <c r="Y161">
        <v>1.22</v>
      </c>
      <c r="Z161">
        <v>1.1872</v>
      </c>
      <c r="AA161">
        <v>0.97</v>
      </c>
      <c r="AC161">
        <v>1860</v>
      </c>
      <c r="AD161">
        <v>182.2</v>
      </c>
      <c r="AG161">
        <f t="shared" si="190"/>
        <v>286.2</v>
      </c>
      <c r="AK161">
        <f t="shared" si="191"/>
        <v>286.2</v>
      </c>
      <c r="AL161">
        <f t="shared" si="185"/>
        <v>-0.34300000000000003</v>
      </c>
      <c r="AO161">
        <f t="shared" si="192"/>
        <v>286.2</v>
      </c>
      <c r="AP161">
        <f t="shared" si="186"/>
        <v>-0.25600000000000001</v>
      </c>
      <c r="BB161">
        <v>1860</v>
      </c>
      <c r="BL161">
        <v>1860</v>
      </c>
      <c r="BV161">
        <v>1860</v>
      </c>
      <c r="CF161">
        <v>1860</v>
      </c>
      <c r="CP161">
        <v>1860</v>
      </c>
      <c r="CW161">
        <v>1860</v>
      </c>
      <c r="DB161">
        <v>1860</v>
      </c>
      <c r="DG161">
        <v>1860</v>
      </c>
      <c r="EP161">
        <v>1860</v>
      </c>
    </row>
    <row r="162" spans="2:146">
      <c r="B162">
        <v>1859</v>
      </c>
      <c r="C162">
        <v>-0.28399999999999997</v>
      </c>
      <c r="D162">
        <v>-0.33</v>
      </c>
      <c r="I162">
        <v>1859</v>
      </c>
      <c r="J162">
        <v>0</v>
      </c>
      <c r="L162">
        <v>1859</v>
      </c>
      <c r="M162">
        <v>286.10000000000002</v>
      </c>
      <c r="O162">
        <v>1859</v>
      </c>
      <c r="P162">
        <v>1.6E-2</v>
      </c>
      <c r="R162">
        <v>1859</v>
      </c>
      <c r="W162">
        <v>1859</v>
      </c>
      <c r="X162">
        <v>1.478</v>
      </c>
      <c r="Y162">
        <v>0.95</v>
      </c>
      <c r="Z162">
        <v>0.92279999999999995</v>
      </c>
      <c r="AA162">
        <v>0.89</v>
      </c>
      <c r="AC162">
        <v>1859</v>
      </c>
      <c r="AD162">
        <v>178.3</v>
      </c>
      <c r="AG162">
        <f t="shared" si="190"/>
        <v>286.10000000000002</v>
      </c>
      <c r="AK162">
        <f t="shared" si="191"/>
        <v>286.10000000000002</v>
      </c>
      <c r="AL162">
        <f t="shared" si="185"/>
        <v>-0.28399999999999997</v>
      </c>
      <c r="AO162">
        <f t="shared" si="192"/>
        <v>286.10000000000002</v>
      </c>
      <c r="AP162">
        <f t="shared" si="186"/>
        <v>-0.33</v>
      </c>
      <c r="BB162">
        <v>1859</v>
      </c>
      <c r="BL162">
        <v>1859</v>
      </c>
      <c r="BV162">
        <v>1859</v>
      </c>
      <c r="CF162">
        <v>1859</v>
      </c>
      <c r="CP162">
        <v>1859</v>
      </c>
      <c r="CW162">
        <v>1859</v>
      </c>
      <c r="DB162">
        <v>1859</v>
      </c>
      <c r="DG162">
        <v>1859</v>
      </c>
      <c r="EP162">
        <v>1859</v>
      </c>
    </row>
    <row r="163" spans="2:146">
      <c r="B163">
        <v>1858</v>
      </c>
      <c r="C163">
        <v>-0.46700000000000003</v>
      </c>
      <c r="D163">
        <v>-0.45300000000000001</v>
      </c>
      <c r="I163">
        <v>1858</v>
      </c>
      <c r="J163">
        <v>0</v>
      </c>
      <c r="L163">
        <v>1858</v>
      </c>
      <c r="M163">
        <v>285.89999999999998</v>
      </c>
      <c r="O163">
        <v>1858</v>
      </c>
      <c r="P163">
        <v>4.3999999999999997E-2</v>
      </c>
      <c r="R163">
        <v>1858</v>
      </c>
      <c r="W163">
        <v>1858</v>
      </c>
      <c r="X163">
        <v>1.1910000000000001</v>
      </c>
      <c r="Y163">
        <v>0.86</v>
      </c>
      <c r="Z163">
        <v>0.82640000000000002</v>
      </c>
      <c r="AA163">
        <v>0.66</v>
      </c>
      <c r="AC163">
        <v>1858</v>
      </c>
      <c r="AD163">
        <v>104.4</v>
      </c>
      <c r="AG163">
        <f t="shared" si="190"/>
        <v>285.89999999999998</v>
      </c>
      <c r="AK163">
        <f t="shared" si="191"/>
        <v>285.89999999999998</v>
      </c>
      <c r="AL163">
        <f t="shared" si="185"/>
        <v>-0.46700000000000003</v>
      </c>
      <c r="AO163">
        <f t="shared" si="192"/>
        <v>285.89999999999998</v>
      </c>
      <c r="AP163">
        <f t="shared" si="186"/>
        <v>-0.45300000000000001</v>
      </c>
      <c r="BB163">
        <v>1858</v>
      </c>
      <c r="BL163">
        <v>1858</v>
      </c>
      <c r="BV163">
        <v>1858</v>
      </c>
      <c r="CF163">
        <v>1858</v>
      </c>
      <c r="CP163">
        <v>1858</v>
      </c>
      <c r="CW163">
        <v>1858</v>
      </c>
      <c r="DB163">
        <v>1858</v>
      </c>
      <c r="DG163">
        <v>1858</v>
      </c>
      <c r="EP163">
        <v>1858</v>
      </c>
    </row>
    <row r="164" spans="2:146">
      <c r="B164">
        <v>1857</v>
      </c>
      <c r="C164">
        <v>-0.46100000000000002</v>
      </c>
      <c r="D164">
        <v>-0.435</v>
      </c>
      <c r="I164">
        <v>1857</v>
      </c>
      <c r="J164">
        <v>0</v>
      </c>
      <c r="L164">
        <v>1857</v>
      </c>
      <c r="M164">
        <v>285.7</v>
      </c>
      <c r="O164">
        <v>1857</v>
      </c>
      <c r="P164">
        <v>5.7000000000000002E-2</v>
      </c>
      <c r="R164">
        <v>1857</v>
      </c>
      <c r="W164">
        <v>1857</v>
      </c>
      <c r="X164">
        <v>0.95</v>
      </c>
      <c r="Y164">
        <v>0.73</v>
      </c>
      <c r="Z164">
        <v>0.69840000000000002</v>
      </c>
      <c r="AA164">
        <v>0.47</v>
      </c>
      <c r="AC164">
        <v>1857</v>
      </c>
      <c r="AD164">
        <v>43.4</v>
      </c>
      <c r="AG164">
        <f t="shared" si="190"/>
        <v>285.7</v>
      </c>
      <c r="AK164">
        <f t="shared" si="191"/>
        <v>285.7</v>
      </c>
      <c r="AL164">
        <f t="shared" si="185"/>
        <v>-0.46100000000000002</v>
      </c>
      <c r="AO164">
        <f t="shared" si="192"/>
        <v>285.7</v>
      </c>
      <c r="AP164">
        <f t="shared" si="186"/>
        <v>-0.435</v>
      </c>
      <c r="BB164">
        <v>1857</v>
      </c>
      <c r="BL164">
        <v>1857</v>
      </c>
      <c r="BV164">
        <v>1857</v>
      </c>
      <c r="CF164">
        <v>1857</v>
      </c>
      <c r="CP164">
        <v>1857</v>
      </c>
      <c r="CW164">
        <v>1857</v>
      </c>
      <c r="DB164">
        <v>1857</v>
      </c>
      <c r="DG164">
        <v>1857</v>
      </c>
      <c r="EP164">
        <v>1857</v>
      </c>
    </row>
    <row r="165" spans="2:146">
      <c r="B165">
        <v>1856</v>
      </c>
      <c r="C165">
        <v>-0.35799999999999998</v>
      </c>
      <c r="D165">
        <v>-0.30599999999999999</v>
      </c>
      <c r="I165">
        <v>1856</v>
      </c>
      <c r="J165">
        <v>0</v>
      </c>
      <c r="L165">
        <v>1856</v>
      </c>
      <c r="M165">
        <v>285.60000000000002</v>
      </c>
      <c r="O165">
        <v>1856</v>
      </c>
      <c r="P165">
        <v>1.7000000000000001E-2</v>
      </c>
      <c r="R165">
        <v>1856</v>
      </c>
      <c r="W165">
        <v>1856</v>
      </c>
      <c r="X165">
        <v>0.877</v>
      </c>
      <c r="Y165">
        <v>0.73</v>
      </c>
      <c r="Z165">
        <v>0.69630000000000003</v>
      </c>
      <c r="AA165">
        <v>0.39</v>
      </c>
      <c r="AC165">
        <v>1856</v>
      </c>
      <c r="AD165">
        <v>8.1999999999999993</v>
      </c>
      <c r="AG165">
        <f t="shared" si="190"/>
        <v>285.60000000000002</v>
      </c>
      <c r="AK165">
        <f t="shared" si="191"/>
        <v>285.60000000000002</v>
      </c>
      <c r="AL165">
        <f t="shared" si="185"/>
        <v>-0.35799999999999998</v>
      </c>
      <c r="AO165">
        <f t="shared" si="192"/>
        <v>285.60000000000002</v>
      </c>
      <c r="AP165">
        <f t="shared" si="186"/>
        <v>-0.30599999999999999</v>
      </c>
      <c r="BB165">
        <v>1856</v>
      </c>
      <c r="BL165">
        <v>1856</v>
      </c>
      <c r="BV165">
        <v>1856</v>
      </c>
      <c r="CF165">
        <v>1856</v>
      </c>
      <c r="CP165">
        <v>1856</v>
      </c>
      <c r="CW165">
        <v>1856</v>
      </c>
      <c r="DB165">
        <v>1856</v>
      </c>
      <c r="DG165">
        <v>1856</v>
      </c>
      <c r="EP165">
        <v>1856</v>
      </c>
    </row>
    <row r="166" spans="2:146">
      <c r="B166">
        <v>1855</v>
      </c>
      <c r="C166">
        <v>-0.27200000000000002</v>
      </c>
      <c r="D166">
        <v>-0.21299999999999999</v>
      </c>
      <c r="I166">
        <v>1855</v>
      </c>
      <c r="J166">
        <v>0</v>
      </c>
      <c r="L166">
        <v>1855</v>
      </c>
      <c r="M166">
        <v>285.39999999999998</v>
      </c>
      <c r="O166">
        <v>1855</v>
      </c>
      <c r="P166">
        <v>0</v>
      </c>
      <c r="R166">
        <v>1855</v>
      </c>
      <c r="W166">
        <v>1855</v>
      </c>
      <c r="X166">
        <v>0.97699999999999998</v>
      </c>
      <c r="Y166">
        <v>0.8</v>
      </c>
      <c r="Z166">
        <v>0.77280000000000004</v>
      </c>
      <c r="AA166">
        <v>0.42</v>
      </c>
      <c r="AC166">
        <v>1855</v>
      </c>
      <c r="AD166">
        <v>12.7</v>
      </c>
      <c r="AG166">
        <f t="shared" si="190"/>
        <v>285.39999999999998</v>
      </c>
      <c r="AK166">
        <f t="shared" si="191"/>
        <v>285.39999999999998</v>
      </c>
      <c r="AL166">
        <f t="shared" si="185"/>
        <v>-0.27200000000000002</v>
      </c>
      <c r="AO166">
        <f t="shared" si="192"/>
        <v>285.39999999999998</v>
      </c>
      <c r="AP166">
        <f t="shared" si="186"/>
        <v>-0.21299999999999999</v>
      </c>
      <c r="BB166">
        <v>1855</v>
      </c>
      <c r="BL166">
        <v>1855</v>
      </c>
      <c r="BV166">
        <v>1855</v>
      </c>
      <c r="CF166">
        <v>1855</v>
      </c>
      <c r="CP166">
        <v>1855</v>
      </c>
      <c r="CW166">
        <v>1855</v>
      </c>
      <c r="DB166">
        <v>1855</v>
      </c>
      <c r="DG166">
        <v>1855</v>
      </c>
      <c r="EP166">
        <v>1855</v>
      </c>
    </row>
    <row r="167" spans="2:146">
      <c r="B167">
        <v>1854</v>
      </c>
      <c r="C167">
        <v>-0.248</v>
      </c>
      <c r="D167">
        <v>-0.247</v>
      </c>
      <c r="I167">
        <v>1854</v>
      </c>
      <c r="J167">
        <v>0</v>
      </c>
      <c r="L167">
        <v>1854</v>
      </c>
      <c r="M167">
        <v>285.3</v>
      </c>
      <c r="O167">
        <v>1854</v>
      </c>
      <c r="P167">
        <v>0</v>
      </c>
      <c r="R167">
        <v>1854</v>
      </c>
      <c r="W167">
        <v>1854</v>
      </c>
      <c r="X167">
        <v>1.0980000000000001</v>
      </c>
      <c r="Y167">
        <v>0.93</v>
      </c>
      <c r="Z167">
        <v>0.89970000000000006</v>
      </c>
      <c r="AA167">
        <v>0.52</v>
      </c>
      <c r="AC167">
        <v>1854</v>
      </c>
      <c r="AD167">
        <v>39</v>
      </c>
      <c r="AG167">
        <f t="shared" si="190"/>
        <v>285.3</v>
      </c>
      <c r="AK167">
        <f t="shared" si="191"/>
        <v>285.3</v>
      </c>
      <c r="AL167">
        <f t="shared" si="185"/>
        <v>-0.248</v>
      </c>
      <c r="AO167">
        <f t="shared" si="192"/>
        <v>285.3</v>
      </c>
      <c r="AP167">
        <f t="shared" si="186"/>
        <v>-0.247</v>
      </c>
      <c r="BB167">
        <v>1854</v>
      </c>
      <c r="BL167">
        <v>1854</v>
      </c>
      <c r="BV167">
        <v>1854</v>
      </c>
      <c r="CF167">
        <v>1854</v>
      </c>
      <c r="CP167">
        <v>1854</v>
      </c>
      <c r="CW167">
        <v>1854</v>
      </c>
      <c r="DB167">
        <v>1854</v>
      </c>
      <c r="DG167">
        <v>1854</v>
      </c>
      <c r="EP167">
        <v>1854</v>
      </c>
    </row>
    <row r="168" spans="2:146">
      <c r="B168">
        <v>1853</v>
      </c>
      <c r="C168">
        <v>-0.26900000000000002</v>
      </c>
      <c r="D168">
        <v>-0.217</v>
      </c>
      <c r="I168">
        <v>1853</v>
      </c>
      <c r="J168">
        <v>0</v>
      </c>
      <c r="L168">
        <v>1853</v>
      </c>
      <c r="M168">
        <v>285.10000000000002</v>
      </c>
      <c r="O168">
        <v>1853</v>
      </c>
      <c r="P168">
        <v>2E-3</v>
      </c>
      <c r="R168">
        <v>1853</v>
      </c>
      <c r="W168">
        <v>1853</v>
      </c>
      <c r="X168">
        <v>1.292</v>
      </c>
      <c r="Y168">
        <v>1.08</v>
      </c>
      <c r="Z168">
        <v>1.0485</v>
      </c>
      <c r="AA168">
        <v>0.67</v>
      </c>
      <c r="AC168">
        <v>1853</v>
      </c>
      <c r="AD168">
        <v>74.099999999999994</v>
      </c>
      <c r="AG168">
        <f t="shared" si="190"/>
        <v>285.10000000000002</v>
      </c>
      <c r="AK168">
        <f t="shared" si="191"/>
        <v>285.10000000000002</v>
      </c>
      <c r="AL168">
        <f t="shared" si="185"/>
        <v>-0.26900000000000002</v>
      </c>
      <c r="AO168">
        <f t="shared" si="192"/>
        <v>285.10000000000002</v>
      </c>
      <c r="AP168">
        <f t="shared" si="186"/>
        <v>-0.217</v>
      </c>
      <c r="BB168">
        <v>1853</v>
      </c>
      <c r="BL168">
        <v>1853</v>
      </c>
      <c r="BV168">
        <v>1853</v>
      </c>
      <c r="CF168">
        <v>1853</v>
      </c>
      <c r="CP168">
        <v>1853</v>
      </c>
      <c r="CW168">
        <v>1853</v>
      </c>
      <c r="DB168">
        <v>1853</v>
      </c>
      <c r="DG168">
        <v>1853</v>
      </c>
      <c r="EP168">
        <v>1853</v>
      </c>
    </row>
    <row r="169" spans="2:146">
      <c r="B169">
        <v>1852</v>
      </c>
      <c r="C169">
        <v>-0.22800000000000001</v>
      </c>
      <c r="D169">
        <v>-0.185</v>
      </c>
      <c r="I169">
        <v>1852</v>
      </c>
      <c r="J169">
        <v>0</v>
      </c>
      <c r="L169">
        <v>1852</v>
      </c>
      <c r="M169">
        <v>285</v>
      </c>
      <c r="O169">
        <v>1852</v>
      </c>
      <c r="P169">
        <v>2E-3</v>
      </c>
      <c r="R169">
        <v>1852</v>
      </c>
      <c r="W169">
        <v>1852</v>
      </c>
      <c r="X169">
        <v>1.4179999999999999</v>
      </c>
      <c r="Y169">
        <v>1.1499999999999999</v>
      </c>
      <c r="Z169">
        <v>1.1211</v>
      </c>
      <c r="AA169">
        <v>0.76</v>
      </c>
      <c r="AC169">
        <v>1852</v>
      </c>
      <c r="AD169">
        <v>102.7</v>
      </c>
      <c r="AG169">
        <f t="shared" si="190"/>
        <v>285</v>
      </c>
      <c r="AK169">
        <f t="shared" si="191"/>
        <v>285</v>
      </c>
      <c r="AL169">
        <f t="shared" si="185"/>
        <v>-0.22800000000000001</v>
      </c>
      <c r="AO169">
        <f t="shared" si="192"/>
        <v>285</v>
      </c>
      <c r="AP169">
        <f t="shared" si="186"/>
        <v>-0.185</v>
      </c>
      <c r="BB169">
        <v>1852</v>
      </c>
      <c r="BL169">
        <v>1852</v>
      </c>
      <c r="BV169">
        <v>1852</v>
      </c>
      <c r="CF169">
        <v>1852</v>
      </c>
      <c r="CP169">
        <v>1852</v>
      </c>
      <c r="CW169">
        <v>1852</v>
      </c>
      <c r="DB169">
        <v>1852</v>
      </c>
      <c r="DG169">
        <v>1852</v>
      </c>
      <c r="EP169">
        <v>1852</v>
      </c>
    </row>
    <row r="170" spans="2:146">
      <c r="B170">
        <v>1851</v>
      </c>
      <c r="C170">
        <v>-0.218</v>
      </c>
      <c r="D170">
        <v>-0.191</v>
      </c>
      <c r="I170">
        <v>1851</v>
      </c>
      <c r="J170">
        <v>0</v>
      </c>
      <c r="L170">
        <v>1851</v>
      </c>
      <c r="M170">
        <v>284.89999999999998</v>
      </c>
      <c r="O170">
        <v>1851</v>
      </c>
      <c r="P170">
        <v>3.0000000000000001E-3</v>
      </c>
      <c r="R170">
        <v>1851</v>
      </c>
      <c r="W170">
        <v>1851</v>
      </c>
      <c r="X170">
        <v>1.504</v>
      </c>
      <c r="Y170">
        <v>1.1200000000000001</v>
      </c>
      <c r="Z170">
        <v>1.0866</v>
      </c>
      <c r="AA170">
        <v>0.77</v>
      </c>
      <c r="AC170">
        <v>1851</v>
      </c>
      <c r="AD170">
        <v>122</v>
      </c>
      <c r="AG170">
        <f t="shared" si="190"/>
        <v>284.89999999999998</v>
      </c>
      <c r="AK170">
        <f t="shared" si="191"/>
        <v>284.89999999999998</v>
      </c>
      <c r="AL170">
        <f t="shared" si="185"/>
        <v>-0.218</v>
      </c>
      <c r="AO170">
        <f t="shared" si="192"/>
        <v>284.89999999999998</v>
      </c>
      <c r="AP170">
        <f t="shared" si="186"/>
        <v>-0.191</v>
      </c>
      <c r="BB170">
        <v>1851</v>
      </c>
      <c r="BL170">
        <v>1851</v>
      </c>
      <c r="BV170">
        <v>1851</v>
      </c>
      <c r="CF170">
        <v>1851</v>
      </c>
      <c r="CP170">
        <v>1851</v>
      </c>
      <c r="CW170">
        <v>1851</v>
      </c>
      <c r="DB170">
        <v>1851</v>
      </c>
      <c r="DG170">
        <v>1851</v>
      </c>
      <c r="EP170">
        <v>1851</v>
      </c>
    </row>
    <row r="171" spans="2:146">
      <c r="B171">
        <v>1850</v>
      </c>
      <c r="C171">
        <v>-0.373</v>
      </c>
      <c r="D171">
        <v>-0.315</v>
      </c>
      <c r="I171">
        <v>1850</v>
      </c>
      <c r="J171">
        <v>0</v>
      </c>
      <c r="L171">
        <v>1850</v>
      </c>
      <c r="M171">
        <v>284.7</v>
      </c>
      <c r="O171">
        <v>1850</v>
      </c>
      <c r="P171">
        <v>4.0000000000000001E-3</v>
      </c>
      <c r="R171">
        <v>1850</v>
      </c>
      <c r="W171">
        <v>1850</v>
      </c>
      <c r="X171">
        <v>1.7</v>
      </c>
      <c r="Y171">
        <v>1.18</v>
      </c>
      <c r="Z171">
        <v>1.1509</v>
      </c>
      <c r="AA171">
        <v>0.76</v>
      </c>
      <c r="AC171">
        <v>1850</v>
      </c>
      <c r="AD171">
        <v>126.3</v>
      </c>
      <c r="AG171">
        <f t="shared" si="190"/>
        <v>284.7</v>
      </c>
      <c r="AK171">
        <f t="shared" si="191"/>
        <v>284.7</v>
      </c>
      <c r="AL171">
        <f t="shared" si="185"/>
        <v>-0.373</v>
      </c>
      <c r="AO171">
        <f t="shared" si="192"/>
        <v>284.7</v>
      </c>
      <c r="AP171">
        <f t="shared" si="186"/>
        <v>-0.315</v>
      </c>
      <c r="BB171">
        <v>1850</v>
      </c>
      <c r="BL171">
        <v>1850</v>
      </c>
      <c r="BV171">
        <v>1850</v>
      </c>
      <c r="CF171">
        <v>1850</v>
      </c>
      <c r="CP171">
        <v>1850</v>
      </c>
      <c r="CW171">
        <v>1850</v>
      </c>
      <c r="DB171">
        <v>1850</v>
      </c>
      <c r="DG171">
        <v>1850</v>
      </c>
      <c r="EP171">
        <v>1850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bijkerk</dc:creator>
  <cp:keywords/>
  <dc:description/>
  <cp:lastModifiedBy/>
  <cp:revision/>
  <dcterms:created xsi:type="dcterms:W3CDTF">2019-06-05T18:55:38Z</dcterms:created>
  <dcterms:modified xsi:type="dcterms:W3CDTF">2020-05-11T22:00:18Z</dcterms:modified>
  <cp:category/>
  <cp:contentStatus/>
</cp:coreProperties>
</file>